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ka/Dropbox/Gangzaï/配布資料/配布資料_DL用/"/>
    </mc:Choice>
  </mc:AlternateContent>
  <xr:revisionPtr revIDLastSave="0" documentId="8_{03F898D0-F9B1-3749-B0A5-6D4D31586F67}" xr6:coauthVersionLast="45" xr6:coauthVersionMax="45" xr10:uidLastSave="{00000000-0000-0000-0000-000000000000}"/>
  <bookViews>
    <workbookView xWindow="1180" yWindow="460" windowWidth="24200" windowHeight="13860" xr2:uid="{B52A6EAA-D10E-8B49-89CA-9889F6F85B62}"/>
  </bookViews>
  <sheets>
    <sheet name="ORDER SHEET" sheetId="1" r:id="rId1"/>
    <sheet name="商品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6" i="1" l="1"/>
  <c r="L42" i="1" l="1"/>
  <c r="L41" i="1"/>
  <c r="L40" i="1"/>
  <c r="L39" i="1"/>
  <c r="L38" i="1"/>
  <c r="L37" i="1"/>
  <c r="L36" i="1"/>
  <c r="L35" i="1"/>
  <c r="L34" i="1"/>
  <c r="X29" i="1"/>
  <c r="AE29" i="1" s="1"/>
  <c r="AI29" i="1" s="1"/>
  <c r="X30" i="1"/>
  <c r="AE30" i="1" s="1"/>
  <c r="AI30" i="1" s="1"/>
  <c r="X31" i="1"/>
  <c r="AE31" i="1" s="1"/>
  <c r="AI31" i="1" s="1"/>
  <c r="X32" i="1"/>
  <c r="AE32" i="1" s="1"/>
  <c r="AI32" i="1" s="1"/>
  <c r="X33" i="1"/>
  <c r="AE33" i="1" s="1"/>
  <c r="AI33" i="1" s="1"/>
  <c r="X34" i="1"/>
  <c r="AE34" i="1" s="1"/>
  <c r="AI34" i="1" s="1"/>
  <c r="X35" i="1"/>
  <c r="AE35" i="1" s="1"/>
  <c r="AI35" i="1" s="1"/>
  <c r="X36" i="1"/>
  <c r="AE36" i="1" s="1"/>
  <c r="AI36" i="1" s="1"/>
  <c r="X37" i="1"/>
  <c r="AE37" i="1" s="1"/>
  <c r="AI37" i="1" s="1"/>
  <c r="X38" i="1"/>
  <c r="AE38" i="1" s="1"/>
  <c r="AI38" i="1" s="1"/>
  <c r="X39" i="1"/>
  <c r="AE39" i="1" s="1"/>
  <c r="AI39" i="1" s="1"/>
  <c r="X40" i="1"/>
  <c r="AE40" i="1" s="1"/>
  <c r="AI40" i="1" s="1"/>
  <c r="X41" i="1"/>
  <c r="AE41" i="1" s="1"/>
  <c r="AI41" i="1" s="1"/>
  <c r="X42" i="1"/>
  <c r="AE42" i="1" s="1"/>
  <c r="X43" i="1"/>
  <c r="AE43" i="1" s="1"/>
  <c r="AI43" i="1" s="1"/>
  <c r="X44" i="1"/>
  <c r="AE44" i="1" s="1"/>
  <c r="AI44" i="1" s="1"/>
  <c r="X26" i="1"/>
  <c r="AE26" i="1" s="1"/>
  <c r="AI26" i="1" s="1"/>
  <c r="X27" i="1"/>
  <c r="AE27" i="1" s="1"/>
  <c r="AI27" i="1" s="1"/>
  <c r="X28" i="1"/>
  <c r="AE28" i="1" s="1"/>
  <c r="AI28" i="1" s="1"/>
  <c r="X25" i="1"/>
  <c r="AE25" i="1" s="1"/>
  <c r="L25" i="1"/>
  <c r="L32" i="1"/>
  <c r="L31" i="1"/>
  <c r="L30" i="1"/>
  <c r="L29" i="1"/>
  <c r="L28" i="1"/>
  <c r="L27" i="1"/>
  <c r="L26" i="1"/>
  <c r="L33" i="1"/>
  <c r="L43" i="1"/>
  <c r="L44" i="1"/>
  <c r="AI25" i="1" l="1"/>
  <c r="AI42" i="1"/>
  <c r="AE46" i="1" l="1"/>
  <c r="AI46" i="1"/>
</calcChain>
</file>

<file path=xl/sharedStrings.xml><?xml version="1.0" encoding="utf-8"?>
<sst xmlns="http://schemas.openxmlformats.org/spreadsheetml/2006/main" count="349" uniqueCount="345">
  <si>
    <t>ご注文日</t>
    <phoneticPr fontId="1"/>
  </si>
  <si>
    <t>年</t>
    <rPh sb="0" eb="1">
      <t>ネn</t>
    </rPh>
    <phoneticPr fontId="1"/>
  </si>
  <si>
    <t>月</t>
    <rPh sb="0" eb="1">
      <t>ガテゥ</t>
    </rPh>
    <phoneticPr fontId="1"/>
  </si>
  <si>
    <t>日</t>
    <rPh sb="0" eb="1">
      <t xml:space="preserve">ヒ </t>
    </rPh>
    <phoneticPr fontId="1"/>
  </si>
  <si>
    <t>納品希望日</t>
    <rPh sb="0" eb="5">
      <t>ノウヒn</t>
    </rPh>
    <phoneticPr fontId="1"/>
  </si>
  <si>
    <t>御社名</t>
    <rPh sb="0" eb="3">
      <t>オンシャ</t>
    </rPh>
    <phoneticPr fontId="1"/>
  </si>
  <si>
    <t>様</t>
    <rPh sb="0" eb="1">
      <t xml:space="preserve">サマ </t>
    </rPh>
    <phoneticPr fontId="1"/>
  </si>
  <si>
    <t>ご住所</t>
    <phoneticPr fontId="1"/>
  </si>
  <si>
    <t>〒</t>
    <phoneticPr fontId="1"/>
  </si>
  <si>
    <t>ご担当者様名</t>
    <rPh sb="0" eb="2">
      <t>ゴタントウ</t>
    </rPh>
    <rPh sb="4" eb="5">
      <t>サマ</t>
    </rPh>
    <rPh sb="5" eb="6">
      <t xml:space="preserve">メイ </t>
    </rPh>
    <phoneticPr fontId="1"/>
  </si>
  <si>
    <t>お電話番号</t>
    <rPh sb="1" eb="5">
      <t>デンワ</t>
    </rPh>
    <phoneticPr fontId="1"/>
  </si>
  <si>
    <t>メールアドレス</t>
    <phoneticPr fontId="1"/>
  </si>
  <si>
    <t>納品先</t>
    <rPh sb="0" eb="3">
      <t>ノウヒn</t>
    </rPh>
    <phoneticPr fontId="1"/>
  </si>
  <si>
    <t>No.</t>
    <phoneticPr fontId="1"/>
  </si>
  <si>
    <t>品番</t>
    <rPh sb="0" eb="2">
      <t>ヒンバn</t>
    </rPh>
    <phoneticPr fontId="1"/>
  </si>
  <si>
    <t>品名</t>
    <rPh sb="0" eb="2">
      <t>ヒn</t>
    </rPh>
    <phoneticPr fontId="1"/>
  </si>
  <si>
    <t>数量</t>
    <rPh sb="0" eb="2">
      <t>スウ</t>
    </rPh>
    <phoneticPr fontId="1"/>
  </si>
  <si>
    <t>TB005</t>
    <phoneticPr fontId="1"/>
  </si>
  <si>
    <t>合計</t>
    <rPh sb="0" eb="2">
      <t>ゴウケイ</t>
    </rPh>
    <phoneticPr fontId="1"/>
  </si>
  <si>
    <t>商品リスト</t>
    <rPh sb="0" eb="2">
      <t>ショウヒn</t>
    </rPh>
    <phoneticPr fontId="1"/>
  </si>
  <si>
    <t>品番</t>
    <rPh sb="0" eb="2">
      <t>ヒn</t>
    </rPh>
    <phoneticPr fontId="1"/>
  </si>
  <si>
    <t>商品名</t>
    <rPh sb="0" eb="2">
      <t>ショウヒn</t>
    </rPh>
    <phoneticPr fontId="1"/>
  </si>
  <si>
    <t>上代（税込）</t>
    <rPh sb="0" eb="2">
      <t>ジョウダ</t>
    </rPh>
    <rPh sb="3" eb="5">
      <t>ゼイコミ</t>
    </rPh>
    <phoneticPr fontId="1"/>
  </si>
  <si>
    <t>PL001</t>
    <phoneticPr fontId="1"/>
  </si>
  <si>
    <t>ポーチL　PINK SAKURA</t>
    <phoneticPr fontId="1"/>
  </si>
  <si>
    <t>PL002</t>
  </si>
  <si>
    <t>ポーチL　BLUE SAKURA</t>
    <phoneticPr fontId="1"/>
  </si>
  <si>
    <t>PL003</t>
  </si>
  <si>
    <t>ポーチL　RED ROSA</t>
    <phoneticPr fontId="1"/>
  </si>
  <si>
    <t>PL004</t>
  </si>
  <si>
    <t>ポーチL　ORANGE ROSA</t>
    <phoneticPr fontId="1"/>
  </si>
  <si>
    <t>PL005</t>
  </si>
  <si>
    <t>ポーチL　ORANGE BUTTERCUP</t>
    <phoneticPr fontId="1"/>
  </si>
  <si>
    <t>PL006</t>
  </si>
  <si>
    <t>ポーチL　YELLOW BUTTERCUP</t>
    <phoneticPr fontId="1"/>
  </si>
  <si>
    <t>PL007</t>
  </si>
  <si>
    <t>ポーチL　BLUE BUTTERCUP</t>
    <phoneticPr fontId="1"/>
  </si>
  <si>
    <t>PL008</t>
  </si>
  <si>
    <t>ポーチL　PINK ZINNIA</t>
    <phoneticPr fontId="1"/>
  </si>
  <si>
    <t>PL009</t>
  </si>
  <si>
    <t>ポーチL　BLUE ZINNIA</t>
    <phoneticPr fontId="1"/>
  </si>
  <si>
    <t>PL010</t>
  </si>
  <si>
    <t>ポーチL　PINK IPOMEA</t>
    <phoneticPr fontId="1"/>
  </si>
  <si>
    <t>PL011</t>
  </si>
  <si>
    <t>ポーチL　PURPLE IPOMEA</t>
    <phoneticPr fontId="1"/>
  </si>
  <si>
    <t>PL012</t>
  </si>
  <si>
    <t>ポーチL　BLUE IPOMEA</t>
    <phoneticPr fontId="1"/>
  </si>
  <si>
    <t>PL013</t>
  </si>
  <si>
    <t>ポーチL　YELLOW IPOMEA</t>
    <phoneticPr fontId="1"/>
  </si>
  <si>
    <t>PL014</t>
  </si>
  <si>
    <t>ポーチL　GREEN IPOMEA</t>
    <phoneticPr fontId="1"/>
  </si>
  <si>
    <t>PL015</t>
  </si>
  <si>
    <t>ポーチL　POPPY</t>
    <phoneticPr fontId="1"/>
  </si>
  <si>
    <t>PL016</t>
  </si>
  <si>
    <t>ポーチL　BLUE PANSY</t>
    <phoneticPr fontId="1"/>
  </si>
  <si>
    <t>PL017</t>
  </si>
  <si>
    <t>ポーチL　RED SUNFLOWERS</t>
    <phoneticPr fontId="1"/>
  </si>
  <si>
    <t>PL018</t>
  </si>
  <si>
    <t>ポーチL　RAINBOW PEONY</t>
    <phoneticPr fontId="1"/>
  </si>
  <si>
    <t>PM001</t>
    <phoneticPr fontId="1"/>
  </si>
  <si>
    <t>ポーチM　PINK SAKURA</t>
    <phoneticPr fontId="1"/>
  </si>
  <si>
    <t>PM002</t>
  </si>
  <si>
    <t>ポーチM　BLUE SAKURA</t>
    <phoneticPr fontId="1"/>
  </si>
  <si>
    <t>PM003</t>
  </si>
  <si>
    <t>ポーチM　RED ROSA</t>
    <phoneticPr fontId="1"/>
  </si>
  <si>
    <t>PM004</t>
  </si>
  <si>
    <t>ポーチM　ORANGE ROSA</t>
    <phoneticPr fontId="1"/>
  </si>
  <si>
    <t>PM005</t>
  </si>
  <si>
    <t>ポーチM　ORANGE BUTTERCUP</t>
    <phoneticPr fontId="1"/>
  </si>
  <si>
    <t>PM006</t>
  </si>
  <si>
    <t>ポーチM　YELLOW BUTTERCUP</t>
    <phoneticPr fontId="1"/>
  </si>
  <si>
    <t>PM007</t>
  </si>
  <si>
    <t>ポーチM　BLUE BUTTERCUP</t>
    <phoneticPr fontId="1"/>
  </si>
  <si>
    <t>PM008</t>
  </si>
  <si>
    <t>ポーチM　PINK ZINNIA</t>
    <phoneticPr fontId="1"/>
  </si>
  <si>
    <t>PM009</t>
  </si>
  <si>
    <t>ポーチM　BLUE ZINNIA</t>
    <phoneticPr fontId="1"/>
  </si>
  <si>
    <t>PM010</t>
  </si>
  <si>
    <t>ポーチM　PINK IPOMEA</t>
    <phoneticPr fontId="1"/>
  </si>
  <si>
    <t>PM011</t>
  </si>
  <si>
    <t>ポーチM　PURPLE IPOMEA</t>
    <phoneticPr fontId="1"/>
  </si>
  <si>
    <t>PM012</t>
  </si>
  <si>
    <t>ポーチM　BLUE IPOMEA</t>
    <phoneticPr fontId="1"/>
  </si>
  <si>
    <t>PM013</t>
  </si>
  <si>
    <t>ポーチM　YELLOW IPOMEA</t>
    <phoneticPr fontId="1"/>
  </si>
  <si>
    <t>PM014</t>
  </si>
  <si>
    <t>ポーチM　GREEN IPOMEA</t>
    <phoneticPr fontId="1"/>
  </si>
  <si>
    <t>PM015</t>
  </si>
  <si>
    <t>ポーチM　POPPY</t>
    <phoneticPr fontId="1"/>
  </si>
  <si>
    <t>PM016</t>
  </si>
  <si>
    <t>ポーチM　BLUE PANSY</t>
    <phoneticPr fontId="1"/>
  </si>
  <si>
    <t>PM017</t>
  </si>
  <si>
    <t>ポーチM　RED SUNFLOWERS</t>
    <phoneticPr fontId="1"/>
  </si>
  <si>
    <t>PM018</t>
  </si>
  <si>
    <t>ポーチM　RAINBOW PEONY</t>
    <phoneticPr fontId="1"/>
  </si>
  <si>
    <t>PS001</t>
    <phoneticPr fontId="1"/>
  </si>
  <si>
    <t>ポーチS　PINK SAKURA</t>
    <phoneticPr fontId="1"/>
  </si>
  <si>
    <t>PS002</t>
  </si>
  <si>
    <t>ポーチS　BLUE SAKURA</t>
    <phoneticPr fontId="1"/>
  </si>
  <si>
    <t>PS003</t>
  </si>
  <si>
    <t>ポーチS　RED ROSA</t>
    <phoneticPr fontId="1"/>
  </si>
  <si>
    <t>PS004</t>
  </si>
  <si>
    <t>ポーチS　ORANGE ROSA</t>
    <phoneticPr fontId="1"/>
  </si>
  <si>
    <t>PS005</t>
  </si>
  <si>
    <t>ポーチS　ORANGE BUTTERCUP</t>
    <phoneticPr fontId="1"/>
  </si>
  <si>
    <t>PS006</t>
  </si>
  <si>
    <t>ポーチS　YELLOW BUTTERCUP</t>
    <phoneticPr fontId="1"/>
  </si>
  <si>
    <t>PS007</t>
  </si>
  <si>
    <t>ポーチS　BLUE BUTTERCUP</t>
    <phoneticPr fontId="1"/>
  </si>
  <si>
    <t>PS008</t>
  </si>
  <si>
    <t>ポーチS　PINK ZINNIA</t>
    <phoneticPr fontId="1"/>
  </si>
  <si>
    <t>PS009</t>
  </si>
  <si>
    <t>ポーチS　BLUE ZINNIA</t>
    <phoneticPr fontId="1"/>
  </si>
  <si>
    <t>PS010</t>
  </si>
  <si>
    <t>ポーチS　PINK IPOMEA</t>
    <phoneticPr fontId="1"/>
  </si>
  <si>
    <t>PS011</t>
  </si>
  <si>
    <t>ポーチS　PURPLE IPOMEA</t>
    <phoneticPr fontId="1"/>
  </si>
  <si>
    <t>PS012</t>
  </si>
  <si>
    <t>ポーチS　BLUE IPOMEA</t>
    <phoneticPr fontId="1"/>
  </si>
  <si>
    <t>PS013</t>
  </si>
  <si>
    <t>ポーチS　YELLOW IPOMEA</t>
    <phoneticPr fontId="1"/>
  </si>
  <si>
    <t>PS014</t>
  </si>
  <si>
    <t>ポーチS　GREEN IPOMEA</t>
    <phoneticPr fontId="1"/>
  </si>
  <si>
    <t>PS015</t>
  </si>
  <si>
    <t>ポーチS　POPPY</t>
    <phoneticPr fontId="1"/>
  </si>
  <si>
    <t>PS016</t>
  </si>
  <si>
    <t>ポーチS　BLUE PANSY</t>
    <phoneticPr fontId="1"/>
  </si>
  <si>
    <t>PS017</t>
  </si>
  <si>
    <t>ポーチS　RED SUNFLOWERS</t>
    <phoneticPr fontId="1"/>
  </si>
  <si>
    <t>PS018</t>
  </si>
  <si>
    <t>ポーチS　RAINBOW PEONY</t>
    <phoneticPr fontId="1"/>
  </si>
  <si>
    <t>PC001</t>
    <phoneticPr fontId="1"/>
  </si>
  <si>
    <t>ペンケース　PINK SAKURA</t>
    <phoneticPr fontId="1"/>
  </si>
  <si>
    <t>PC002</t>
  </si>
  <si>
    <t>ペンケース　BLUE SAKURA</t>
    <phoneticPr fontId="1"/>
  </si>
  <si>
    <t>PC003</t>
  </si>
  <si>
    <t>ペンケース　RED ROSA</t>
    <phoneticPr fontId="1"/>
  </si>
  <si>
    <t>PC004</t>
  </si>
  <si>
    <t>ペンケース　ORANGE ROSA</t>
    <phoneticPr fontId="1"/>
  </si>
  <si>
    <t>PC005</t>
  </si>
  <si>
    <t>ペンケース　ORANGE BUTTERCUP</t>
    <phoneticPr fontId="1"/>
  </si>
  <si>
    <t>PC006</t>
  </si>
  <si>
    <t>ペンケース　YELLOW BUTTERCUP</t>
    <phoneticPr fontId="1"/>
  </si>
  <si>
    <t>PC007</t>
  </si>
  <si>
    <t>ペンケース　BLUE BUTTERCUP</t>
    <phoneticPr fontId="1"/>
  </si>
  <si>
    <t>PC008</t>
  </si>
  <si>
    <t>ペンケース　PINK ZINNIA</t>
    <phoneticPr fontId="1"/>
  </si>
  <si>
    <t>PC009</t>
  </si>
  <si>
    <t>ペンケース　BLUE ZINNIA</t>
    <phoneticPr fontId="1"/>
  </si>
  <si>
    <t>PC010</t>
  </si>
  <si>
    <t>ペンケース　PINK IPOMEA</t>
    <phoneticPr fontId="1"/>
  </si>
  <si>
    <t>PC011</t>
  </si>
  <si>
    <t>ペンケース　PURPLE IPOMEA</t>
    <phoneticPr fontId="1"/>
  </si>
  <si>
    <t>PC012</t>
  </si>
  <si>
    <t>ペンケース　BLUE IPOMEA</t>
    <phoneticPr fontId="1"/>
  </si>
  <si>
    <t>PC013</t>
  </si>
  <si>
    <t>ペンケース　YELLOW IPOMEA</t>
    <phoneticPr fontId="1"/>
  </si>
  <si>
    <t>PC014</t>
  </si>
  <si>
    <t>ペンケース　GREEN IPOMEA</t>
    <phoneticPr fontId="1"/>
  </si>
  <si>
    <t>PC015</t>
  </si>
  <si>
    <t>ペンケース　POPPY</t>
    <phoneticPr fontId="1"/>
  </si>
  <si>
    <t>PC016</t>
  </si>
  <si>
    <t>ペンケース　BLUE PANSY</t>
    <phoneticPr fontId="1"/>
  </si>
  <si>
    <t>PC017</t>
  </si>
  <si>
    <t>ペンケース　RED SUNFLOWERS</t>
    <phoneticPr fontId="1"/>
  </si>
  <si>
    <t>PC018</t>
  </si>
  <si>
    <t>ペンケース　RAINBOW PEONY</t>
    <phoneticPr fontId="1"/>
  </si>
  <si>
    <t>SM001</t>
    <phoneticPr fontId="1"/>
  </si>
  <si>
    <t>サコッシュ M　PINK SAKURA</t>
    <phoneticPr fontId="1"/>
  </si>
  <si>
    <t>SM002</t>
  </si>
  <si>
    <t>サコッシュ M　BLUE SAKURA</t>
    <phoneticPr fontId="1"/>
  </si>
  <si>
    <t>SM003</t>
  </si>
  <si>
    <t>サコッシュ M　RED ROSA</t>
    <phoneticPr fontId="1"/>
  </si>
  <si>
    <t>SM004</t>
  </si>
  <si>
    <t>サコッシュ M　ORANGE ROSA</t>
    <phoneticPr fontId="1"/>
  </si>
  <si>
    <t>SM005</t>
  </si>
  <si>
    <t>サコッシュ M　ORANGE BUTTERCUP</t>
    <phoneticPr fontId="1"/>
  </si>
  <si>
    <t>SM006</t>
  </si>
  <si>
    <t>サコッシュ M　YELLOW BUTTERCUP</t>
    <phoneticPr fontId="1"/>
  </si>
  <si>
    <t>SM007</t>
  </si>
  <si>
    <t>サコッシュ M　BLUE BUTTERCUP</t>
    <phoneticPr fontId="1"/>
  </si>
  <si>
    <t>SM008</t>
  </si>
  <si>
    <t>サコッシュ M　PINK ZINNIA</t>
    <phoneticPr fontId="1"/>
  </si>
  <si>
    <t>SM009</t>
  </si>
  <si>
    <t>サコッシュ M　BLUE ZINNIA</t>
    <phoneticPr fontId="1"/>
  </si>
  <si>
    <t>SM010</t>
  </si>
  <si>
    <t>サコッシュ M　PINK IPOMEA</t>
    <phoneticPr fontId="1"/>
  </si>
  <si>
    <t>SM011</t>
  </si>
  <si>
    <t>サコッシュ M　PURPLE IPOMEA</t>
    <phoneticPr fontId="1"/>
  </si>
  <si>
    <t>SM012</t>
  </si>
  <si>
    <t>サコッシュ M　BLUE IPOMEA</t>
    <phoneticPr fontId="1"/>
  </si>
  <si>
    <t>SM013</t>
  </si>
  <si>
    <t>サコッシュ M　YELLOW IPOMEA</t>
    <phoneticPr fontId="1"/>
  </si>
  <si>
    <t>SM014</t>
  </si>
  <si>
    <t>サコッシュ M　GREEN IPOMEA</t>
    <phoneticPr fontId="1"/>
  </si>
  <si>
    <t>SM015</t>
  </si>
  <si>
    <t>サコッシュ M　POPPY</t>
    <phoneticPr fontId="1"/>
  </si>
  <si>
    <t>SM016</t>
  </si>
  <si>
    <t>サコッシュ M　BLUE PANSY</t>
    <phoneticPr fontId="1"/>
  </si>
  <si>
    <t>SM017</t>
  </si>
  <si>
    <t>サコッシュ M　RED SUNFLOWERS</t>
    <phoneticPr fontId="1"/>
  </si>
  <si>
    <t>SM018</t>
  </si>
  <si>
    <t>サコッシュ M　RAINBOW PEONY</t>
    <phoneticPr fontId="1"/>
  </si>
  <si>
    <t>PL019</t>
  </si>
  <si>
    <t>ポーチL　PINK PRIMROSE</t>
    <phoneticPr fontId="1"/>
  </si>
  <si>
    <t>PL020</t>
  </si>
  <si>
    <t>ポーチL　RED HIBISCUS</t>
    <phoneticPr fontId="1"/>
  </si>
  <si>
    <t>PL021</t>
  </si>
  <si>
    <t>ポーチL　PIXEL LILY</t>
    <phoneticPr fontId="1"/>
  </si>
  <si>
    <t>PM019</t>
  </si>
  <si>
    <t>ポーチM　PINK PRIMROSE</t>
    <phoneticPr fontId="1"/>
  </si>
  <si>
    <t>PM020</t>
  </si>
  <si>
    <t>ポーチM　RED HIBISCUS</t>
    <phoneticPr fontId="1"/>
  </si>
  <si>
    <t>PM021</t>
  </si>
  <si>
    <t>ポーチM　PIXEL LILY</t>
    <phoneticPr fontId="1"/>
  </si>
  <si>
    <t>PS019</t>
  </si>
  <si>
    <t>ポーチS　PINK PRIMROSE</t>
    <phoneticPr fontId="1"/>
  </si>
  <si>
    <t>PS020</t>
  </si>
  <si>
    <t>ポーチS　RED HIBISCUS</t>
    <phoneticPr fontId="1"/>
  </si>
  <si>
    <t>PS021</t>
  </si>
  <si>
    <t>ポーチS　PIXEL LILY</t>
    <phoneticPr fontId="1"/>
  </si>
  <si>
    <t>PC019</t>
  </si>
  <si>
    <t>ペンケース　PINK PRIMROSE</t>
    <phoneticPr fontId="1"/>
  </si>
  <si>
    <t>PC020</t>
  </si>
  <si>
    <t>ペンケース　RED HIBISCUS</t>
    <phoneticPr fontId="1"/>
  </si>
  <si>
    <t>PC021</t>
  </si>
  <si>
    <t>ペンケース　PIXEL LILY</t>
    <phoneticPr fontId="1"/>
  </si>
  <si>
    <t>SM019</t>
  </si>
  <si>
    <t>サコッシュ M　PINK PRIMROSE</t>
    <phoneticPr fontId="1"/>
  </si>
  <si>
    <t>SM020</t>
  </si>
  <si>
    <t>サコッシュ M　RED HIBISCUS</t>
    <phoneticPr fontId="1"/>
  </si>
  <si>
    <t>SM021</t>
  </si>
  <si>
    <t>サコッシュ M　PIXEL LILY</t>
    <phoneticPr fontId="1"/>
  </si>
  <si>
    <t>SL001</t>
    <phoneticPr fontId="1"/>
  </si>
  <si>
    <t>サコッシュ L　PINK SAKURA</t>
    <phoneticPr fontId="1"/>
  </si>
  <si>
    <t>SL002</t>
  </si>
  <si>
    <t>サコッシュ L　BLUE SAKURA</t>
    <phoneticPr fontId="1"/>
  </si>
  <si>
    <t>SL003</t>
  </si>
  <si>
    <t>サコッシュ L　RED ROSA</t>
    <phoneticPr fontId="1"/>
  </si>
  <si>
    <t>SL004</t>
  </si>
  <si>
    <t>サコッシュ L　ORANGE ROSA</t>
    <phoneticPr fontId="1"/>
  </si>
  <si>
    <t>SL005</t>
  </si>
  <si>
    <t>サコッシュ L　ORANGE BUTTERCUP</t>
    <phoneticPr fontId="1"/>
  </si>
  <si>
    <t>SL006</t>
  </si>
  <si>
    <t>サコッシュ L　YELLOW BUTTERCUP</t>
    <phoneticPr fontId="1"/>
  </si>
  <si>
    <t>SL007</t>
  </si>
  <si>
    <t>サコッシュ L　BLUE BUTTERCUP</t>
    <phoneticPr fontId="1"/>
  </si>
  <si>
    <t>SL008</t>
  </si>
  <si>
    <t>サコッシュ L　PINK ZINNIA</t>
    <phoneticPr fontId="1"/>
  </si>
  <si>
    <t>SL009</t>
  </si>
  <si>
    <t>サコッシュ L　BLUE ZINNIA</t>
    <phoneticPr fontId="1"/>
  </si>
  <si>
    <t>SL010</t>
  </si>
  <si>
    <t>サコッシュ L　PINK IPOMEA</t>
    <phoneticPr fontId="1"/>
  </si>
  <si>
    <t>SL011</t>
  </si>
  <si>
    <t>サコッシュ L　PURPLE IPOMEA</t>
    <phoneticPr fontId="1"/>
  </si>
  <si>
    <t>SL012</t>
  </si>
  <si>
    <t>サコッシュ L　BLUE IPOMEA</t>
    <phoneticPr fontId="1"/>
  </si>
  <si>
    <t>SL013</t>
  </si>
  <si>
    <t>サコッシュ L　YELLOW IPOMEA</t>
    <phoneticPr fontId="1"/>
  </si>
  <si>
    <t>SL014</t>
  </si>
  <si>
    <t>サコッシュ L　GREEN IPOMEA</t>
    <phoneticPr fontId="1"/>
  </si>
  <si>
    <t>SL015</t>
  </si>
  <si>
    <t>サコッシュ L　POPPY</t>
    <phoneticPr fontId="1"/>
  </si>
  <si>
    <t>SL016</t>
  </si>
  <si>
    <t>サコッシュ L　BLUE PANSY</t>
    <phoneticPr fontId="1"/>
  </si>
  <si>
    <t>SL017</t>
  </si>
  <si>
    <t>サコッシュ L　RED SUNFLOWERS</t>
    <phoneticPr fontId="1"/>
  </si>
  <si>
    <t>SL018</t>
  </si>
  <si>
    <t>サコッシュ L　RAINBOW PEONY</t>
    <phoneticPr fontId="1"/>
  </si>
  <si>
    <t>SL019</t>
  </si>
  <si>
    <t>サコッシュ L　PINK PRIMROSE</t>
    <phoneticPr fontId="1"/>
  </si>
  <si>
    <t>SL020</t>
  </si>
  <si>
    <t>サコッシュ L　RED HIBISCUS</t>
    <phoneticPr fontId="1"/>
  </si>
  <si>
    <t>SL021</t>
  </si>
  <si>
    <t>サコッシュ L　PIXEL LILY</t>
    <phoneticPr fontId="1"/>
  </si>
  <si>
    <t>PL022</t>
    <phoneticPr fontId="1"/>
  </si>
  <si>
    <t>ポーチ L　ORANGEADE</t>
    <phoneticPr fontId="1"/>
  </si>
  <si>
    <t>PL023</t>
  </si>
  <si>
    <t>ポーチ L　GOLD PRIMROSE</t>
    <phoneticPr fontId="1"/>
  </si>
  <si>
    <t>PL024</t>
  </si>
  <si>
    <t>ポーチ L　Nénu</t>
    <phoneticPr fontId="1"/>
  </si>
  <si>
    <t>PM022</t>
    <phoneticPr fontId="1"/>
  </si>
  <si>
    <t>ポーチ M　ORANGEADE</t>
    <phoneticPr fontId="1"/>
  </si>
  <si>
    <t>PM023</t>
  </si>
  <si>
    <t>ポーチ M　GOLD PRIMROSE</t>
    <phoneticPr fontId="1"/>
  </si>
  <si>
    <t>PM024</t>
  </si>
  <si>
    <t>ポーチ M　Nénu</t>
    <phoneticPr fontId="1"/>
  </si>
  <si>
    <t>PS022</t>
    <phoneticPr fontId="1"/>
  </si>
  <si>
    <t>ポーチ S　ORANGEADE</t>
    <phoneticPr fontId="1"/>
  </si>
  <si>
    <t>PS023</t>
  </si>
  <si>
    <t>ポーチ S　GOLD PRIMROSE</t>
    <phoneticPr fontId="1"/>
  </si>
  <si>
    <t>PS024</t>
  </si>
  <si>
    <t>ポーチ S　Nénu</t>
    <phoneticPr fontId="1"/>
  </si>
  <si>
    <t>PC022</t>
    <phoneticPr fontId="1"/>
  </si>
  <si>
    <t>ペンケース 　ORANGEADE</t>
    <phoneticPr fontId="1"/>
  </si>
  <si>
    <t>PC023</t>
  </si>
  <si>
    <t>ペンケース 　GOLD PRIMROSE</t>
    <phoneticPr fontId="1"/>
  </si>
  <si>
    <t>PC024</t>
  </si>
  <si>
    <t>ペンケース 　Nénu</t>
    <phoneticPr fontId="1"/>
  </si>
  <si>
    <t>SM022</t>
    <phoneticPr fontId="1"/>
  </si>
  <si>
    <t>サコッシュ M　ORANGEADE</t>
    <phoneticPr fontId="1"/>
  </si>
  <si>
    <t>SM023</t>
  </si>
  <si>
    <t>サコッシュ M　GOLD PRIMROSE</t>
    <phoneticPr fontId="1"/>
  </si>
  <si>
    <t>SM024</t>
  </si>
  <si>
    <t>サコッシュ M　Nénu</t>
    <phoneticPr fontId="1"/>
  </si>
  <si>
    <t>SL022</t>
    <phoneticPr fontId="1"/>
  </si>
  <si>
    <t>サコッシュ L　ORANGEADE</t>
    <phoneticPr fontId="1"/>
  </si>
  <si>
    <t>SL023</t>
  </si>
  <si>
    <t>サコッシュ L　GOLD PRIMROSE</t>
    <phoneticPr fontId="1"/>
  </si>
  <si>
    <t>SL024</t>
  </si>
  <si>
    <t>サコッシュ L　Nénu</t>
    <phoneticPr fontId="1"/>
  </si>
  <si>
    <t>トートバッグ　ORANGE BUTTERCUP</t>
    <phoneticPr fontId="1"/>
  </si>
  <si>
    <t>TB008</t>
    <phoneticPr fontId="1"/>
  </si>
  <si>
    <t>トートバッグ　PINK ZINNIA</t>
    <phoneticPr fontId="1"/>
  </si>
  <si>
    <t>TB018</t>
    <phoneticPr fontId="1"/>
  </si>
  <si>
    <t>トートバッグ　RAINBOW PEONY</t>
    <phoneticPr fontId="1"/>
  </si>
  <si>
    <t>TB019</t>
  </si>
  <si>
    <t>トートバッグ　PINK PRIMROSE</t>
    <phoneticPr fontId="1"/>
  </si>
  <si>
    <t>SS004</t>
    <phoneticPr fontId="1"/>
  </si>
  <si>
    <t>スマホショルダー　ORANGEADE</t>
    <phoneticPr fontId="1"/>
  </si>
  <si>
    <t>SS005</t>
  </si>
  <si>
    <t>スマホショルダー　ORANGE BUTTERCUP</t>
    <phoneticPr fontId="1"/>
  </si>
  <si>
    <t>SS007</t>
    <phoneticPr fontId="1"/>
  </si>
  <si>
    <t>スマホショルダー　BLUE BUTTERCUP</t>
    <phoneticPr fontId="1"/>
  </si>
  <si>
    <t>SS008</t>
  </si>
  <si>
    <t>スマホショルダー　PINK ZINNIA</t>
    <phoneticPr fontId="1"/>
  </si>
  <si>
    <t>SS010</t>
    <phoneticPr fontId="1"/>
  </si>
  <si>
    <t>スマホショルダー　PINK IPOMEA</t>
    <phoneticPr fontId="1"/>
  </si>
  <si>
    <t>SS015</t>
    <phoneticPr fontId="1"/>
  </si>
  <si>
    <t>スマホショルダー　POPPY</t>
    <phoneticPr fontId="1"/>
  </si>
  <si>
    <t>SS018</t>
    <phoneticPr fontId="1"/>
  </si>
  <si>
    <t>スマホショルダー　RAINBOW PEONY</t>
    <phoneticPr fontId="1"/>
  </si>
  <si>
    <t>SS019</t>
    <phoneticPr fontId="1"/>
  </si>
  <si>
    <t>スマホショルダー　PINK PRIMROSE</t>
    <phoneticPr fontId="1"/>
  </si>
  <si>
    <t>上代単価</t>
    <rPh sb="0" eb="2">
      <t>ジョウダイ</t>
    </rPh>
    <rPh sb="2" eb="4">
      <t>タンカ</t>
    </rPh>
    <phoneticPr fontId="1"/>
  </si>
  <si>
    <t>掛率</t>
    <rPh sb="0" eb="1">
      <t>カケリテゥ</t>
    </rPh>
    <phoneticPr fontId="1"/>
  </si>
  <si>
    <t>%</t>
    <phoneticPr fontId="1"/>
  </si>
  <si>
    <t>上代小計(税込)</t>
    <rPh sb="0" eb="2">
      <t>ジョウダイ</t>
    </rPh>
    <rPh sb="2" eb="4">
      <t>ショウケイ</t>
    </rPh>
    <rPh sb="5" eb="7">
      <t>ゼイコミ</t>
    </rPh>
    <phoneticPr fontId="1"/>
  </si>
  <si>
    <t>下代小計(税込)</t>
    <rPh sb="0" eb="2">
      <t>ゲダイ</t>
    </rPh>
    <rPh sb="2" eb="4">
      <t>ショウケイ</t>
    </rPh>
    <rPh sb="5" eb="7">
      <t>ゼイコミ</t>
    </rPh>
    <phoneticPr fontId="1"/>
  </si>
  <si>
    <t>月</t>
    <rPh sb="0" eb="1">
      <t xml:space="preserve">ツキ </t>
    </rPh>
    <phoneticPr fontId="1"/>
  </si>
  <si>
    <t>※御社ご住所と異なる場合は、　　　　こちらにご記入ください。</t>
    <phoneticPr fontId="1"/>
  </si>
  <si>
    <t>■LINE SHEET記載の内容をご確認の上、ご注文日・納品希望日・お客様情報・掛率・品番・数量をご記入いただき</t>
    <rPh sb="11" eb="13">
      <t>キサイ</t>
    </rPh>
    <rPh sb="14" eb="16">
      <t>ナイヨウ</t>
    </rPh>
    <rPh sb="28" eb="33">
      <t>ノウヒn</t>
    </rPh>
    <rPh sb="37" eb="39">
      <t>ジョウホウ</t>
    </rPh>
    <rPh sb="40" eb="41">
      <t>カケリテゥ</t>
    </rPh>
    <rPh sb="41" eb="42">
      <t>リテゥ</t>
    </rPh>
    <rPh sb="43" eb="45">
      <t>ヒンバn</t>
    </rPh>
    <rPh sb="46" eb="48">
      <t>スウリョウ</t>
    </rPh>
    <rPh sb="50" eb="52">
      <t>キニュウ</t>
    </rPh>
    <phoneticPr fontId="1"/>
  </si>
  <si>
    <t>　contact@findallee.comまでメールでご注文ください。在庫を確認いたしまして、担当者より折り返しご連絡を</t>
    <rPh sb="9" eb="11">
      <t>カクニn</t>
    </rPh>
    <rPh sb="18" eb="21">
      <t>タントウ</t>
    </rPh>
    <rPh sb="23" eb="24">
      <t>オリカエシ</t>
    </rPh>
    <rPh sb="31" eb="32">
      <t>サシアゲ</t>
    </rPh>
    <phoneticPr fontId="1"/>
  </si>
  <si>
    <t>　差し上げます。</t>
    <phoneticPr fontId="1"/>
  </si>
  <si>
    <t>※色掛け箇所は自動入力となります。「商品リスト」をご確認の上、ご希望の品番と数量をご入力ください。</t>
    <rPh sb="1" eb="3">
      <t>イロ</t>
    </rPh>
    <rPh sb="4" eb="6">
      <t>カショ</t>
    </rPh>
    <rPh sb="7" eb="11">
      <t>ジドウニュ</t>
    </rPh>
    <rPh sb="18" eb="20">
      <t>ショウヒn</t>
    </rPh>
    <rPh sb="35" eb="37">
      <t>ヒンバn</t>
    </rPh>
    <rPh sb="38" eb="40">
      <t>スウ</t>
    </rPh>
    <rPh sb="42" eb="4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</si>
</sst>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#"/>
  </numFmts>
  <fonts count="1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ヒラギノ角ゴ Pro W3"/>
      <family val="2"/>
      <charset val="128"/>
    </font>
    <font>
      <sz val="10"/>
      <color theme="1"/>
      <name val="ヒラギノ角ゴ Pro W3"/>
      <family val="2"/>
      <charset val="128"/>
    </font>
    <font>
      <sz val="12"/>
      <color theme="1"/>
      <name val="ヒラギノ角ゴ Pro W3"/>
      <family val="2"/>
      <charset val="128"/>
    </font>
    <font>
      <sz val="9"/>
      <color theme="0"/>
      <name val="ヒラギノ角ゴ Pro W3"/>
      <family val="2"/>
      <charset val="128"/>
    </font>
    <font>
      <sz val="9"/>
      <color theme="1"/>
      <name val="ヒラギノ角ゴ Pro W3"/>
      <family val="2"/>
      <charset val="128"/>
    </font>
    <font>
      <sz val="5"/>
      <color theme="1"/>
      <name val="ヒラギノ角ゴ Pro W3"/>
      <family val="2"/>
      <charset val="128"/>
    </font>
    <font>
      <sz val="7"/>
      <color theme="0"/>
      <name val="ヒラギノ角ゴ Pro W3"/>
      <family val="2"/>
      <charset val="128"/>
    </font>
    <font>
      <sz val="7"/>
      <color theme="1"/>
      <name val="ヒラギノ角ゴ Pro W3"/>
      <family val="2"/>
      <charset val="128"/>
    </font>
    <font>
      <sz val="10"/>
      <color theme="1"/>
      <name val="游ゴシック"/>
      <family val="2"/>
      <charset val="128"/>
      <scheme val="minor"/>
    </font>
    <font>
      <sz val="7"/>
      <color theme="0"/>
      <name val="游ゴシック"/>
      <family val="3"/>
      <charset val="128"/>
      <scheme val="minor"/>
    </font>
    <font>
      <sz val="12"/>
      <color theme="1"/>
      <name val="游ゴシック Bold"/>
      <family val="3"/>
      <charset val="128"/>
    </font>
    <font>
      <sz val="12"/>
      <color theme="1"/>
      <name val="游ゴシック Bold"/>
      <charset val="128"/>
    </font>
    <font>
      <sz val="12"/>
      <color theme="1"/>
      <name val="游ゴシック"/>
      <family val="3"/>
      <charset val="128"/>
      <scheme val="minor"/>
    </font>
    <font>
      <sz val="8"/>
      <color theme="0"/>
      <name val="ヒラギノ角ゴ Pro W3"/>
      <family val="2"/>
      <charset val="128"/>
    </font>
    <font>
      <sz val="7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DF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2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13" fillId="4" borderId="8" xfId="0" applyFont="1" applyFill="1" applyBorder="1">
      <alignment vertical="center"/>
    </xf>
    <xf numFmtId="0" fontId="0" fillId="0" borderId="8" xfId="0" applyBorder="1">
      <alignment vertical="center"/>
    </xf>
    <xf numFmtId="0" fontId="14" fillId="0" borderId="8" xfId="0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0" fontId="0" fillId="0" borderId="9" xfId="0" applyBorder="1">
      <alignment vertical="center"/>
    </xf>
    <xf numFmtId="0" fontId="14" fillId="0" borderId="9" xfId="0" applyFont="1" applyBorder="1" applyAlignment="1">
      <alignment horizontal="left" vertical="center"/>
    </xf>
    <xf numFmtId="176" fontId="14" fillId="0" borderId="9" xfId="0" applyNumberFormat="1" applyFont="1" applyBorder="1" applyAlignment="1">
      <alignment horizontal="right" vertical="center"/>
    </xf>
    <xf numFmtId="0" fontId="0" fillId="0" borderId="10" xfId="0" applyBorder="1">
      <alignment vertical="center"/>
    </xf>
    <xf numFmtId="0" fontId="14" fillId="0" borderId="10" xfId="0" applyFont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protection locked="0"/>
    </xf>
    <xf numFmtId="0" fontId="2" fillId="3" borderId="0" xfId="0" applyFont="1" applyFill="1" applyAlignment="1" applyProtection="1">
      <protection locked="0"/>
    </xf>
    <xf numFmtId="0" fontId="2" fillId="3" borderId="0" xfId="0" applyFont="1" applyFill="1" applyAlignment="1" applyProtection="1">
      <alignment horizontal="center" vertical="top" wrapText="1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177" fontId="16" fillId="3" borderId="0" xfId="0" applyNumberFormat="1" applyFont="1" applyFill="1" applyAlignment="1" applyProtection="1">
      <alignment horizontal="right"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2" fillId="3" borderId="0" xfId="0" applyFont="1" applyFill="1" applyProtection="1">
      <alignment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2" xfId="0" applyFont="1" applyFill="1" applyBorder="1" applyProtection="1">
      <alignment vertical="center"/>
    </xf>
    <xf numFmtId="0" fontId="6" fillId="3" borderId="3" xfId="0" applyFont="1" applyFill="1" applyBorder="1" applyProtection="1">
      <alignment vertical="center"/>
    </xf>
    <xf numFmtId="0" fontId="6" fillId="3" borderId="5" xfId="0" applyFont="1" applyFill="1" applyBorder="1" applyAlignment="1" applyProtection="1"/>
    <xf numFmtId="0" fontId="6" fillId="3" borderId="4" xfId="0" applyFont="1" applyFill="1" applyBorder="1" applyAlignment="1" applyProtection="1"/>
    <xf numFmtId="0" fontId="6" fillId="3" borderId="0" xfId="0" applyFont="1" applyFill="1" applyAlignment="1" applyProtection="1"/>
    <xf numFmtId="0" fontId="6" fillId="3" borderId="2" xfId="0" applyFont="1" applyFill="1" applyBorder="1" applyAlignment="1" applyProtection="1"/>
    <xf numFmtId="0" fontId="2" fillId="3" borderId="3" xfId="0" applyFont="1" applyFill="1" applyBorder="1" applyAlignment="1" applyProtection="1">
      <alignment vertical="center"/>
    </xf>
    <xf numFmtId="177" fontId="9" fillId="5" borderId="8" xfId="0" applyNumberFormat="1" applyFont="1" applyFill="1" applyBorder="1" applyAlignment="1" applyProtection="1">
      <alignment horizontal="right" vertical="center"/>
    </xf>
    <xf numFmtId="178" fontId="9" fillId="5" borderId="12" xfId="0" applyNumberFormat="1" applyFont="1" applyFill="1" applyBorder="1" applyAlignment="1" applyProtection="1">
      <alignment horizontal="right" vertical="center"/>
    </xf>
    <xf numFmtId="178" fontId="9" fillId="5" borderId="13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178" fontId="9" fillId="5" borderId="14" xfId="0" applyNumberFormat="1" applyFont="1" applyFill="1" applyBorder="1" applyAlignment="1" applyProtection="1">
      <alignment horizontal="right" vertical="center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 applyProtection="1">
      <alignment vertical="center"/>
      <protection locked="0"/>
    </xf>
    <xf numFmtId="0" fontId="9" fillId="5" borderId="8" xfId="0" applyFont="1" applyFill="1" applyBorder="1" applyAlignment="1" applyProtection="1">
      <alignment horizontal="center" vertical="center"/>
    </xf>
    <xf numFmtId="177" fontId="9" fillId="3" borderId="8" xfId="0" applyNumberFormat="1" applyFont="1" applyFill="1" applyBorder="1" applyAlignment="1" applyProtection="1">
      <alignment horizontal="right" vertical="center"/>
      <protection locked="0"/>
    </xf>
    <xf numFmtId="176" fontId="9" fillId="5" borderId="8" xfId="0" applyNumberFormat="1" applyFont="1" applyFill="1" applyBorder="1" applyAlignment="1" applyProtection="1">
      <alignment vertical="center"/>
    </xf>
    <xf numFmtId="0" fontId="9" fillId="5" borderId="8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4234</xdr:colOff>
      <xdr:row>0</xdr:row>
      <xdr:rowOff>170101</xdr:rowOff>
    </xdr:from>
    <xdr:to>
      <xdr:col>41</xdr:col>
      <xdr:colOff>17604</xdr:colOff>
      <xdr:row>3</xdr:row>
      <xdr:rowOff>205530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F3E36C3-EA05-D349-846B-DF2680E22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08" y="170101"/>
          <a:ext cx="6404338" cy="813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3C6F-B737-E344-B7E2-EC5F3CC067DD}">
  <dimension ref="A1:AQ51"/>
  <sheetViews>
    <sheetView tabSelected="1" zoomScale="150" zoomScaleNormal="133" workbookViewId="0">
      <selection activeCell="G9" sqref="G9"/>
    </sheetView>
  </sheetViews>
  <sheetFormatPr baseColWidth="10" defaultColWidth="0" defaultRowHeight="20" zeroHeight="1"/>
  <cols>
    <col min="1" max="1" width="1.42578125" style="12" customWidth="1"/>
    <col min="2" max="43" width="1.85546875" style="12" customWidth="1"/>
    <col min="44" max="16384" width="10.7109375" style="12" hidden="1"/>
  </cols>
  <sheetData>
    <row r="1" spans="1:4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>
      <c r="A6" s="13"/>
      <c r="B6" s="13"/>
      <c r="C6" s="13"/>
      <c r="D6" s="13"/>
      <c r="E6" s="13"/>
      <c r="F6" s="13"/>
      <c r="G6" s="26" t="s">
        <v>341</v>
      </c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3"/>
      <c r="AJ6" s="13"/>
      <c r="AK6" s="13"/>
      <c r="AL6" s="13"/>
      <c r="AM6" s="13"/>
      <c r="AN6" s="13"/>
      <c r="AO6" s="13"/>
      <c r="AP6" s="13"/>
      <c r="AQ6" s="13"/>
    </row>
    <row r="7" spans="1:43">
      <c r="A7" s="13"/>
      <c r="B7" s="13"/>
      <c r="C7" s="13"/>
      <c r="D7" s="13"/>
      <c r="E7" s="13"/>
      <c r="F7" s="13"/>
      <c r="G7" s="26" t="s">
        <v>342</v>
      </c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3"/>
      <c r="AJ7" s="13"/>
      <c r="AK7" s="13"/>
      <c r="AL7" s="13"/>
      <c r="AM7" s="13"/>
      <c r="AN7" s="13"/>
      <c r="AO7" s="13"/>
      <c r="AP7" s="13"/>
      <c r="AQ7" s="13"/>
    </row>
    <row r="8" spans="1:43">
      <c r="A8" s="13"/>
      <c r="B8" s="13"/>
      <c r="C8" s="13"/>
      <c r="D8" s="13"/>
      <c r="E8" s="13"/>
      <c r="F8" s="13"/>
      <c r="G8" s="26" t="s">
        <v>343</v>
      </c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3"/>
      <c r="AJ8" s="13"/>
      <c r="AK8" s="13"/>
      <c r="AL8" s="13"/>
      <c r="AM8" s="13"/>
      <c r="AN8" s="13"/>
      <c r="AO8" s="13"/>
      <c r="AP8" s="13"/>
      <c r="AQ8" s="13"/>
    </row>
    <row r="9" spans="1:43">
      <c r="A9" s="13"/>
      <c r="B9" s="13"/>
      <c r="C9" s="13"/>
      <c r="D9" s="13"/>
      <c r="E9" s="13"/>
      <c r="F9" s="13"/>
      <c r="G9" s="26" t="s">
        <v>344</v>
      </c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 thickBot="1">
      <c r="A10" s="13"/>
      <c r="B10" s="13"/>
      <c r="C10" s="13"/>
      <c r="D10" s="13"/>
      <c r="E10" s="13"/>
      <c r="F10" s="13"/>
      <c r="G10" s="14"/>
      <c r="H10" s="14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20" customHeight="1" thickBot="1">
      <c r="A11" s="13"/>
      <c r="B11" s="13"/>
      <c r="C11" s="13"/>
      <c r="D11" s="13"/>
      <c r="E11" s="13"/>
      <c r="F11" s="13"/>
      <c r="G11" s="59" t="s">
        <v>0</v>
      </c>
      <c r="H11" s="39"/>
      <c r="I11" s="39"/>
      <c r="J11" s="39"/>
      <c r="K11" s="39"/>
      <c r="L11" s="40"/>
      <c r="M11" s="41"/>
      <c r="N11" s="41"/>
      <c r="O11" s="41"/>
      <c r="P11" s="27" t="s">
        <v>1</v>
      </c>
      <c r="Q11" s="41"/>
      <c r="R11" s="41"/>
      <c r="S11" s="27" t="s">
        <v>2</v>
      </c>
      <c r="T11" s="41"/>
      <c r="U11" s="41"/>
      <c r="V11" s="27" t="s">
        <v>3</v>
      </c>
      <c r="W11" s="39" t="s">
        <v>4</v>
      </c>
      <c r="X11" s="39"/>
      <c r="Y11" s="39"/>
      <c r="Z11" s="39"/>
      <c r="AA11" s="39"/>
      <c r="AB11" s="40"/>
      <c r="AC11" s="41"/>
      <c r="AD11" s="41"/>
      <c r="AE11" s="41"/>
      <c r="AF11" s="28" t="s">
        <v>1</v>
      </c>
      <c r="AG11" s="41"/>
      <c r="AH11" s="41"/>
      <c r="AI11" s="29" t="s">
        <v>339</v>
      </c>
      <c r="AJ11" s="41"/>
      <c r="AK11" s="41"/>
      <c r="AL11" s="30" t="s">
        <v>3</v>
      </c>
      <c r="AM11" s="13"/>
      <c r="AN11" s="13"/>
      <c r="AO11" s="13"/>
      <c r="AP11" s="13"/>
      <c r="AQ11" s="13"/>
    </row>
    <row r="12" spans="1:43" ht="20" customHeight="1">
      <c r="A12" s="13"/>
      <c r="B12" s="13"/>
      <c r="C12" s="13"/>
      <c r="D12" s="13"/>
      <c r="E12" s="13"/>
      <c r="F12" s="1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20" customHeight="1" thickBot="1">
      <c r="A13" s="13"/>
      <c r="B13" s="13"/>
      <c r="C13" s="13"/>
      <c r="D13" s="13"/>
      <c r="E13" s="13"/>
      <c r="F13" s="13"/>
      <c r="G13" s="32" t="s">
        <v>5</v>
      </c>
      <c r="H13" s="17"/>
      <c r="I13" s="17"/>
      <c r="J13" s="17"/>
      <c r="K13" s="17"/>
      <c r="L13" s="17"/>
      <c r="M13" s="17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31" t="s">
        <v>6</v>
      </c>
      <c r="AE13" s="17"/>
      <c r="AF13" s="16"/>
      <c r="AG13" s="16"/>
      <c r="AH13" s="16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20" customHeight="1" thickBot="1">
      <c r="A14" s="13"/>
      <c r="B14" s="13"/>
      <c r="C14" s="13"/>
      <c r="D14" s="13"/>
      <c r="E14" s="13"/>
      <c r="F14" s="13"/>
      <c r="G14" s="33" t="s">
        <v>7</v>
      </c>
      <c r="H14" s="17"/>
      <c r="I14" s="17"/>
      <c r="J14" s="17"/>
      <c r="K14" s="17"/>
      <c r="L14" s="17"/>
      <c r="M14" s="17"/>
      <c r="N14" s="34" t="s">
        <v>8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17"/>
      <c r="AF14" s="16"/>
      <c r="AG14" s="16"/>
      <c r="AH14" s="16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20" customHeight="1" thickBot="1">
      <c r="A15" s="13"/>
      <c r="B15" s="13"/>
      <c r="C15" s="13"/>
      <c r="D15" s="13"/>
      <c r="E15" s="13"/>
      <c r="F15" s="13"/>
      <c r="G15" s="17"/>
      <c r="H15" s="17"/>
      <c r="I15" s="17"/>
      <c r="J15" s="17"/>
      <c r="K15" s="17"/>
      <c r="L15" s="17"/>
      <c r="M15" s="17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17"/>
      <c r="AF15" s="16"/>
      <c r="AG15" s="16"/>
      <c r="AH15" s="16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20" customHeight="1" thickBot="1">
      <c r="A16" s="13"/>
      <c r="B16" s="13"/>
      <c r="C16" s="13"/>
      <c r="D16" s="13"/>
      <c r="E16" s="13"/>
      <c r="F16" s="13"/>
      <c r="G16" s="33" t="s">
        <v>9</v>
      </c>
      <c r="H16" s="17"/>
      <c r="I16" s="17"/>
      <c r="J16" s="17"/>
      <c r="K16" s="17"/>
      <c r="L16" s="17"/>
      <c r="M16" s="17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34" t="s">
        <v>6</v>
      </c>
      <c r="AE16" s="17"/>
      <c r="AF16" s="16"/>
      <c r="AG16" s="16"/>
      <c r="AH16" s="16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20" customHeight="1" thickBot="1">
      <c r="A17" s="13"/>
      <c r="B17" s="13"/>
      <c r="C17" s="13"/>
      <c r="D17" s="13"/>
      <c r="E17" s="13"/>
      <c r="F17" s="13"/>
      <c r="G17" s="33" t="s">
        <v>10</v>
      </c>
      <c r="H17" s="17"/>
      <c r="I17" s="17"/>
      <c r="J17" s="17"/>
      <c r="K17" s="17"/>
      <c r="L17" s="17"/>
      <c r="M17" s="17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17"/>
      <c r="AF17" s="16"/>
      <c r="AG17" s="16"/>
      <c r="AH17" s="16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20" customHeight="1" thickBot="1">
      <c r="A18" s="13"/>
      <c r="B18" s="13"/>
      <c r="C18" s="13"/>
      <c r="D18" s="13"/>
      <c r="E18" s="13"/>
      <c r="F18" s="13"/>
      <c r="G18" s="33" t="s">
        <v>11</v>
      </c>
      <c r="H18" s="17"/>
      <c r="I18" s="17"/>
      <c r="J18" s="17"/>
      <c r="K18" s="17"/>
      <c r="L18" s="17"/>
      <c r="M18" s="17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17"/>
      <c r="AF18" s="16"/>
      <c r="AG18" s="16"/>
      <c r="AH18" s="16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20" customHeight="1" thickBot="1">
      <c r="A19" s="13"/>
      <c r="B19" s="13"/>
      <c r="C19" s="13"/>
      <c r="D19" s="13"/>
      <c r="E19" s="13"/>
      <c r="F19" s="13"/>
      <c r="G19" s="33" t="s">
        <v>12</v>
      </c>
      <c r="H19" s="17"/>
      <c r="I19" s="17"/>
      <c r="J19" s="17"/>
      <c r="K19" s="17"/>
      <c r="L19" s="17"/>
      <c r="M19" s="17"/>
      <c r="N19" s="31" t="s">
        <v>8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18"/>
      <c r="AF19" s="16"/>
      <c r="AG19" s="16"/>
      <c r="AH19" s="16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20" customHeight="1" thickBot="1">
      <c r="A20" s="13"/>
      <c r="B20" s="13"/>
      <c r="C20" s="13"/>
      <c r="D20" s="13"/>
      <c r="E20" s="13"/>
      <c r="F20" s="13"/>
      <c r="G20" s="60" t="s">
        <v>340</v>
      </c>
      <c r="H20" s="60"/>
      <c r="I20" s="60"/>
      <c r="J20" s="60"/>
      <c r="K20" s="60"/>
      <c r="L20" s="60"/>
      <c r="M20" s="60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18"/>
      <c r="AF20" s="16"/>
      <c r="AG20" s="16"/>
      <c r="AH20" s="16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20" customHeight="1" thickBot="1">
      <c r="A21" s="13"/>
      <c r="B21" s="13"/>
      <c r="C21" s="13"/>
      <c r="D21" s="13"/>
      <c r="E21" s="13"/>
      <c r="F21" s="13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4"/>
      <c r="AE21" s="14"/>
      <c r="AF21" s="16"/>
      <c r="AG21" s="16"/>
      <c r="AH21" s="16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20" customHeight="1" thickBot="1">
      <c r="A22" s="13"/>
      <c r="B22" s="13"/>
      <c r="C22" s="13"/>
      <c r="D22" s="13"/>
      <c r="E22" s="13"/>
      <c r="F22" s="13"/>
      <c r="G22" s="55" t="s">
        <v>335</v>
      </c>
      <c r="H22" s="56"/>
      <c r="I22" s="56"/>
      <c r="J22" s="56"/>
      <c r="K22" s="56"/>
      <c r="L22" s="57"/>
      <c r="M22" s="58"/>
      <c r="N22" s="58"/>
      <c r="O22" s="58"/>
      <c r="P22" s="58"/>
      <c r="Q22" s="35" t="s">
        <v>336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4"/>
      <c r="AE22" s="14"/>
      <c r="AF22" s="16"/>
      <c r="AG22" s="16"/>
      <c r="AH22" s="16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5" customHeight="1">
      <c r="A23" s="13"/>
      <c r="B23" s="13"/>
      <c r="C23" s="13"/>
      <c r="D23" s="13"/>
      <c r="E23" s="13"/>
      <c r="F23" s="13"/>
      <c r="G23" s="19"/>
      <c r="H23" s="19"/>
      <c r="I23" s="19"/>
      <c r="J23" s="19"/>
      <c r="K23" s="19"/>
      <c r="L23" s="19"/>
      <c r="M23" s="19"/>
      <c r="N23" s="19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14"/>
      <c r="AE23" s="14"/>
      <c r="AF23" s="16"/>
      <c r="AG23" s="16"/>
      <c r="AH23" s="16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5" customHeight="1">
      <c r="A24" s="13"/>
      <c r="B24" s="13"/>
      <c r="C24" s="13"/>
      <c r="D24" s="13"/>
      <c r="E24" s="13"/>
      <c r="F24" s="13"/>
      <c r="G24" s="45" t="s">
        <v>13</v>
      </c>
      <c r="H24" s="45"/>
      <c r="I24" s="45" t="s">
        <v>14</v>
      </c>
      <c r="J24" s="45"/>
      <c r="K24" s="45"/>
      <c r="L24" s="45" t="s">
        <v>15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 t="s">
        <v>334</v>
      </c>
      <c r="Y24" s="45"/>
      <c r="Z24" s="45"/>
      <c r="AA24" s="45"/>
      <c r="AB24" s="45" t="s">
        <v>16</v>
      </c>
      <c r="AC24" s="45"/>
      <c r="AD24" s="45"/>
      <c r="AE24" s="45" t="s">
        <v>337</v>
      </c>
      <c r="AF24" s="45"/>
      <c r="AG24" s="45"/>
      <c r="AH24" s="45"/>
      <c r="AI24" s="45" t="s">
        <v>338</v>
      </c>
      <c r="AJ24" s="45"/>
      <c r="AK24" s="45"/>
      <c r="AL24" s="45"/>
      <c r="AM24" s="13"/>
      <c r="AN24" s="13"/>
      <c r="AO24" s="13"/>
      <c r="AP24" s="13"/>
      <c r="AQ24" s="13"/>
    </row>
    <row r="25" spans="1:43" ht="15" customHeight="1">
      <c r="A25" s="13"/>
      <c r="B25" s="13"/>
      <c r="C25" s="13"/>
      <c r="D25" s="13"/>
      <c r="E25" s="13"/>
      <c r="F25" s="13"/>
      <c r="G25" s="51">
        <v>1</v>
      </c>
      <c r="H25" s="51"/>
      <c r="I25" s="49"/>
      <c r="J25" s="49"/>
      <c r="K25" s="49"/>
      <c r="L25" s="54" t="str">
        <f>IFERROR(VLOOKUP(I25,商品リスト!$A$3:$C$158,2,FALSE),"")</f>
        <v/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3" t="str">
        <f>IFERROR(VLOOKUP(I25,商品リスト!$A$3:$C$158,3,FALSE),"")</f>
        <v/>
      </c>
      <c r="Y25" s="53"/>
      <c r="Z25" s="53"/>
      <c r="AA25" s="53"/>
      <c r="AB25" s="52"/>
      <c r="AC25" s="52"/>
      <c r="AD25" s="52"/>
      <c r="AE25" s="36" t="str">
        <f t="shared" ref="AE25:AE44" si="0">IFERROR(X25*AB25,"")</f>
        <v/>
      </c>
      <c r="AF25" s="36"/>
      <c r="AG25" s="36"/>
      <c r="AH25" s="36"/>
      <c r="AI25" s="36" t="str">
        <f>IFERROR(AE25*L22/100,"")</f>
        <v/>
      </c>
      <c r="AJ25" s="36"/>
      <c r="AK25" s="36"/>
      <c r="AL25" s="36"/>
      <c r="AM25" s="13"/>
      <c r="AN25" s="13"/>
      <c r="AO25" s="13"/>
      <c r="AP25" s="13"/>
      <c r="AQ25" s="13"/>
    </row>
    <row r="26" spans="1:43" ht="15" customHeight="1">
      <c r="A26" s="13"/>
      <c r="B26" s="13"/>
      <c r="C26" s="13"/>
      <c r="D26" s="13"/>
      <c r="E26" s="13"/>
      <c r="F26" s="13"/>
      <c r="G26" s="51">
        <v>2</v>
      </c>
      <c r="H26" s="51"/>
      <c r="I26" s="50"/>
      <c r="J26" s="50"/>
      <c r="K26" s="50"/>
      <c r="L26" s="54" t="str">
        <f>IFERROR(VLOOKUP(I26,商品リスト!$A$3:$C$158,2,FALSE),"")</f>
        <v/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3" t="str">
        <f>IFERROR(VLOOKUP(I26,商品リスト!$A$3:$C$158,3,FALSE),"")</f>
        <v/>
      </c>
      <c r="Y26" s="53"/>
      <c r="Z26" s="53"/>
      <c r="AA26" s="53"/>
      <c r="AB26" s="52"/>
      <c r="AC26" s="52"/>
      <c r="AD26" s="52"/>
      <c r="AE26" s="36" t="str">
        <f t="shared" si="0"/>
        <v/>
      </c>
      <c r="AF26" s="36"/>
      <c r="AG26" s="36"/>
      <c r="AH26" s="36"/>
      <c r="AI26" s="36" t="str">
        <f>IFERROR(AE26*L22/100,"")</f>
        <v/>
      </c>
      <c r="AJ26" s="36"/>
      <c r="AK26" s="36"/>
      <c r="AL26" s="36"/>
      <c r="AM26" s="13"/>
      <c r="AN26" s="13"/>
      <c r="AO26" s="13"/>
      <c r="AP26" s="13"/>
      <c r="AQ26" s="13"/>
    </row>
    <row r="27" spans="1:43" ht="15" customHeight="1">
      <c r="A27" s="13"/>
      <c r="B27" s="13"/>
      <c r="C27" s="13"/>
      <c r="D27" s="13"/>
      <c r="E27" s="13"/>
      <c r="F27" s="13"/>
      <c r="G27" s="51">
        <v>3</v>
      </c>
      <c r="H27" s="51"/>
      <c r="I27" s="50"/>
      <c r="J27" s="50"/>
      <c r="K27" s="50"/>
      <c r="L27" s="54" t="str">
        <f>IFERROR(VLOOKUP(I27,商品リスト!$A$3:$C$158,2,FALSE),"")</f>
        <v/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3" t="str">
        <f>IFERROR(VLOOKUP(I27,商品リスト!$A$3:$C$158,3,FALSE),"")</f>
        <v/>
      </c>
      <c r="Y27" s="53"/>
      <c r="Z27" s="53"/>
      <c r="AA27" s="53"/>
      <c r="AB27" s="52"/>
      <c r="AC27" s="52"/>
      <c r="AD27" s="52"/>
      <c r="AE27" s="36" t="str">
        <f t="shared" si="0"/>
        <v/>
      </c>
      <c r="AF27" s="36"/>
      <c r="AG27" s="36"/>
      <c r="AH27" s="36"/>
      <c r="AI27" s="36" t="str">
        <f>IFERROR(AE27*L22/100,"")</f>
        <v/>
      </c>
      <c r="AJ27" s="36"/>
      <c r="AK27" s="36"/>
      <c r="AL27" s="36"/>
      <c r="AM27" s="13"/>
      <c r="AN27" s="13"/>
      <c r="AO27" s="13"/>
      <c r="AP27" s="13"/>
      <c r="AQ27" s="13"/>
    </row>
    <row r="28" spans="1:43" ht="15" customHeight="1">
      <c r="A28" s="13"/>
      <c r="B28" s="13"/>
      <c r="C28" s="13"/>
      <c r="D28" s="13"/>
      <c r="E28" s="13"/>
      <c r="F28" s="13"/>
      <c r="G28" s="51">
        <v>4</v>
      </c>
      <c r="H28" s="51"/>
      <c r="I28" s="50"/>
      <c r="J28" s="50"/>
      <c r="K28" s="50"/>
      <c r="L28" s="54" t="str">
        <f>IFERROR(VLOOKUP(I28,商品リスト!$A$3:$C$158,2,FALSE),"")</f>
        <v/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3" t="str">
        <f>IFERROR(VLOOKUP(I28,商品リスト!$A$3:$C$158,3,FALSE),"")</f>
        <v/>
      </c>
      <c r="Y28" s="53"/>
      <c r="Z28" s="53"/>
      <c r="AA28" s="53"/>
      <c r="AB28" s="52"/>
      <c r="AC28" s="52"/>
      <c r="AD28" s="52"/>
      <c r="AE28" s="36" t="str">
        <f t="shared" si="0"/>
        <v/>
      </c>
      <c r="AF28" s="36"/>
      <c r="AG28" s="36"/>
      <c r="AH28" s="36"/>
      <c r="AI28" s="36" t="str">
        <f>IFERROR(AE28*L22/100,"")</f>
        <v/>
      </c>
      <c r="AJ28" s="36"/>
      <c r="AK28" s="36"/>
      <c r="AL28" s="36"/>
      <c r="AM28" s="13"/>
      <c r="AN28" s="13"/>
      <c r="AO28" s="13"/>
      <c r="AP28" s="13"/>
      <c r="AQ28" s="13"/>
    </row>
    <row r="29" spans="1:43" ht="15" customHeight="1">
      <c r="A29" s="13"/>
      <c r="B29" s="13"/>
      <c r="C29" s="13"/>
      <c r="D29" s="13"/>
      <c r="E29" s="13"/>
      <c r="F29" s="13"/>
      <c r="G29" s="51">
        <v>5</v>
      </c>
      <c r="H29" s="51"/>
      <c r="I29" s="50"/>
      <c r="J29" s="50"/>
      <c r="K29" s="50"/>
      <c r="L29" s="54" t="str">
        <f>IFERROR(VLOOKUP(I29,商品リスト!$A$3:$C$158,2,FALSE),"")</f>
        <v/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3" t="str">
        <f>IFERROR(VLOOKUP(I29,商品リスト!$A$3:$C$158,3,FALSE),"")</f>
        <v/>
      </c>
      <c r="Y29" s="53"/>
      <c r="Z29" s="53"/>
      <c r="AA29" s="53"/>
      <c r="AB29" s="52"/>
      <c r="AC29" s="52"/>
      <c r="AD29" s="52"/>
      <c r="AE29" s="36" t="str">
        <f t="shared" si="0"/>
        <v/>
      </c>
      <c r="AF29" s="36"/>
      <c r="AG29" s="36"/>
      <c r="AH29" s="36"/>
      <c r="AI29" s="36" t="str">
        <f>IFERROR(AE29*L22/100,"")</f>
        <v/>
      </c>
      <c r="AJ29" s="36"/>
      <c r="AK29" s="36"/>
      <c r="AL29" s="36"/>
      <c r="AM29" s="13"/>
      <c r="AN29" s="13"/>
      <c r="AO29" s="13"/>
      <c r="AP29" s="13"/>
      <c r="AQ29" s="13"/>
    </row>
    <row r="30" spans="1:43" ht="15" customHeight="1">
      <c r="A30" s="13"/>
      <c r="B30" s="13"/>
      <c r="C30" s="13"/>
      <c r="D30" s="13"/>
      <c r="E30" s="13"/>
      <c r="F30" s="13"/>
      <c r="G30" s="51">
        <v>6</v>
      </c>
      <c r="H30" s="51"/>
      <c r="I30" s="50"/>
      <c r="J30" s="50"/>
      <c r="K30" s="50"/>
      <c r="L30" s="54" t="str">
        <f>IFERROR(VLOOKUP(I30,商品リスト!$A$3:$C$158,2,FALSE),"")</f>
        <v/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3" t="str">
        <f>IFERROR(VLOOKUP(I30,商品リスト!$A$3:$C$158,3,FALSE),"")</f>
        <v/>
      </c>
      <c r="Y30" s="53"/>
      <c r="Z30" s="53"/>
      <c r="AA30" s="53"/>
      <c r="AB30" s="52"/>
      <c r="AC30" s="52"/>
      <c r="AD30" s="52"/>
      <c r="AE30" s="36" t="str">
        <f t="shared" si="0"/>
        <v/>
      </c>
      <c r="AF30" s="36"/>
      <c r="AG30" s="36"/>
      <c r="AH30" s="36"/>
      <c r="AI30" s="36" t="str">
        <f>IFERROR(AE30*L22/100,"")</f>
        <v/>
      </c>
      <c r="AJ30" s="36"/>
      <c r="AK30" s="36"/>
      <c r="AL30" s="36"/>
      <c r="AM30" s="13"/>
      <c r="AN30" s="13"/>
      <c r="AO30" s="13"/>
      <c r="AP30" s="13"/>
      <c r="AQ30" s="13"/>
    </row>
    <row r="31" spans="1:43" ht="15" customHeight="1">
      <c r="A31" s="13"/>
      <c r="B31" s="13"/>
      <c r="C31" s="13"/>
      <c r="D31" s="13"/>
      <c r="E31" s="13"/>
      <c r="F31" s="13"/>
      <c r="G31" s="51">
        <v>7</v>
      </c>
      <c r="H31" s="51"/>
      <c r="I31" s="50"/>
      <c r="J31" s="50"/>
      <c r="K31" s="50"/>
      <c r="L31" s="54" t="str">
        <f>IFERROR(VLOOKUP(I31,商品リスト!$A$3:$C$158,2,FALSE),"")</f>
        <v/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3" t="str">
        <f>IFERROR(VLOOKUP(I31,商品リスト!$A$3:$C$158,3,FALSE),"")</f>
        <v/>
      </c>
      <c r="Y31" s="53"/>
      <c r="Z31" s="53"/>
      <c r="AA31" s="53"/>
      <c r="AB31" s="52"/>
      <c r="AC31" s="52"/>
      <c r="AD31" s="52"/>
      <c r="AE31" s="36" t="str">
        <f t="shared" si="0"/>
        <v/>
      </c>
      <c r="AF31" s="36"/>
      <c r="AG31" s="36"/>
      <c r="AH31" s="36"/>
      <c r="AI31" s="36" t="str">
        <f>IFERROR(AE31*L22/100,"")</f>
        <v/>
      </c>
      <c r="AJ31" s="36"/>
      <c r="AK31" s="36"/>
      <c r="AL31" s="36"/>
      <c r="AM31" s="13"/>
      <c r="AN31" s="13"/>
      <c r="AO31" s="13"/>
      <c r="AP31" s="13"/>
      <c r="AQ31" s="13"/>
    </row>
    <row r="32" spans="1:43" ht="15" customHeight="1">
      <c r="A32" s="13"/>
      <c r="B32" s="13"/>
      <c r="C32" s="13"/>
      <c r="D32" s="13"/>
      <c r="E32" s="13"/>
      <c r="F32" s="13"/>
      <c r="G32" s="51">
        <v>8</v>
      </c>
      <c r="H32" s="51"/>
      <c r="I32" s="50"/>
      <c r="J32" s="50"/>
      <c r="K32" s="50"/>
      <c r="L32" s="54" t="str">
        <f>IFERROR(VLOOKUP(I32,商品リスト!$A$3:$C$158,2,FALSE),"")</f>
        <v/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3" t="str">
        <f>IFERROR(VLOOKUP(I32,商品リスト!$A$3:$C$158,3,FALSE),"")</f>
        <v/>
      </c>
      <c r="Y32" s="53"/>
      <c r="Z32" s="53"/>
      <c r="AA32" s="53"/>
      <c r="AB32" s="52"/>
      <c r="AC32" s="52"/>
      <c r="AD32" s="52"/>
      <c r="AE32" s="36" t="str">
        <f t="shared" si="0"/>
        <v/>
      </c>
      <c r="AF32" s="36"/>
      <c r="AG32" s="36"/>
      <c r="AH32" s="36"/>
      <c r="AI32" s="36" t="str">
        <f>IFERROR(AE32*L22/100,"")</f>
        <v/>
      </c>
      <c r="AJ32" s="36"/>
      <c r="AK32" s="36"/>
      <c r="AL32" s="36"/>
      <c r="AM32" s="13"/>
      <c r="AN32" s="13"/>
      <c r="AO32" s="13"/>
      <c r="AP32" s="13"/>
      <c r="AQ32" s="13"/>
    </row>
    <row r="33" spans="1:43" ht="15" customHeight="1">
      <c r="A33" s="13"/>
      <c r="B33" s="13"/>
      <c r="C33" s="13"/>
      <c r="D33" s="13"/>
      <c r="E33" s="13"/>
      <c r="F33" s="13"/>
      <c r="G33" s="51">
        <v>9</v>
      </c>
      <c r="H33" s="51"/>
      <c r="I33" s="50"/>
      <c r="J33" s="50"/>
      <c r="K33" s="50"/>
      <c r="L33" s="54" t="str">
        <f>IFERROR(VLOOKUP(I33,商品リスト!$A$3:$C$158,2,FALSE),"")</f>
        <v/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3" t="str">
        <f>IFERROR(VLOOKUP(I33,商品リスト!$A$3:$C$158,3,FALSE),"")</f>
        <v/>
      </c>
      <c r="Y33" s="53"/>
      <c r="Z33" s="53"/>
      <c r="AA33" s="53"/>
      <c r="AB33" s="52"/>
      <c r="AC33" s="52"/>
      <c r="AD33" s="52"/>
      <c r="AE33" s="36" t="str">
        <f t="shared" si="0"/>
        <v/>
      </c>
      <c r="AF33" s="36"/>
      <c r="AG33" s="36"/>
      <c r="AH33" s="36"/>
      <c r="AI33" s="36" t="str">
        <f>IFERROR(AE33*L22/100,"")</f>
        <v/>
      </c>
      <c r="AJ33" s="36"/>
      <c r="AK33" s="36"/>
      <c r="AL33" s="36"/>
      <c r="AM33" s="13"/>
      <c r="AN33" s="13"/>
      <c r="AO33" s="13"/>
      <c r="AP33" s="13"/>
      <c r="AQ33" s="13"/>
    </row>
    <row r="34" spans="1:43" ht="15" customHeight="1">
      <c r="A34" s="13"/>
      <c r="B34" s="13"/>
      <c r="C34" s="13"/>
      <c r="D34" s="13"/>
      <c r="E34" s="13"/>
      <c r="F34" s="13"/>
      <c r="G34" s="51">
        <v>10</v>
      </c>
      <c r="H34" s="51"/>
      <c r="I34" s="50"/>
      <c r="J34" s="50"/>
      <c r="K34" s="50"/>
      <c r="L34" s="54" t="str">
        <f>IFERROR(VLOOKUP(I34,商品リスト!$A$3:$C$158,2,FALSE),"")</f>
        <v/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3" t="str">
        <f>IFERROR(VLOOKUP(I34,商品リスト!$A$3:$C$158,3,FALSE),"")</f>
        <v/>
      </c>
      <c r="Y34" s="53"/>
      <c r="Z34" s="53"/>
      <c r="AA34" s="53"/>
      <c r="AB34" s="52"/>
      <c r="AC34" s="52"/>
      <c r="AD34" s="52"/>
      <c r="AE34" s="36" t="str">
        <f t="shared" si="0"/>
        <v/>
      </c>
      <c r="AF34" s="36"/>
      <c r="AG34" s="36"/>
      <c r="AH34" s="36"/>
      <c r="AI34" s="36" t="str">
        <f>IFERROR(AE34*L22/100,"")</f>
        <v/>
      </c>
      <c r="AJ34" s="36"/>
      <c r="AK34" s="36"/>
      <c r="AL34" s="36"/>
      <c r="AM34" s="13"/>
      <c r="AN34" s="13"/>
      <c r="AO34" s="13"/>
      <c r="AP34" s="13"/>
      <c r="AQ34" s="13"/>
    </row>
    <row r="35" spans="1:43" ht="15" customHeight="1">
      <c r="A35" s="13"/>
      <c r="B35" s="13"/>
      <c r="C35" s="13"/>
      <c r="D35" s="13"/>
      <c r="E35" s="13"/>
      <c r="F35" s="13"/>
      <c r="G35" s="51">
        <v>11</v>
      </c>
      <c r="H35" s="51"/>
      <c r="I35" s="50"/>
      <c r="J35" s="50"/>
      <c r="K35" s="50"/>
      <c r="L35" s="54" t="str">
        <f>IFERROR(VLOOKUP(I35,商品リスト!$A$3:$C$158,2,FALSE),"")</f>
        <v/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3" t="str">
        <f>IFERROR(VLOOKUP(I35,商品リスト!$A$3:$C$158,3,FALSE),"")</f>
        <v/>
      </c>
      <c r="Y35" s="53"/>
      <c r="Z35" s="53"/>
      <c r="AA35" s="53"/>
      <c r="AB35" s="52"/>
      <c r="AC35" s="52"/>
      <c r="AD35" s="52"/>
      <c r="AE35" s="36" t="str">
        <f t="shared" si="0"/>
        <v/>
      </c>
      <c r="AF35" s="36"/>
      <c r="AG35" s="36"/>
      <c r="AH35" s="36"/>
      <c r="AI35" s="36" t="str">
        <f>IFERROR(AE35*L22/100,"")</f>
        <v/>
      </c>
      <c r="AJ35" s="36"/>
      <c r="AK35" s="36"/>
      <c r="AL35" s="36"/>
      <c r="AM35" s="13"/>
      <c r="AN35" s="13"/>
      <c r="AO35" s="13"/>
      <c r="AP35" s="13"/>
      <c r="AQ35" s="13"/>
    </row>
    <row r="36" spans="1:43" ht="15" customHeight="1">
      <c r="A36" s="13"/>
      <c r="B36" s="13"/>
      <c r="C36" s="13"/>
      <c r="D36" s="13"/>
      <c r="E36" s="13"/>
      <c r="F36" s="13"/>
      <c r="G36" s="51">
        <v>12</v>
      </c>
      <c r="H36" s="51"/>
      <c r="I36" s="50"/>
      <c r="J36" s="50"/>
      <c r="K36" s="50"/>
      <c r="L36" s="54" t="str">
        <f>IFERROR(VLOOKUP(I36,商品リスト!$A$3:$C$158,2,FALSE),"")</f>
        <v/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3" t="str">
        <f>IFERROR(VLOOKUP(I36,商品リスト!$A$3:$C$158,3,FALSE),"")</f>
        <v/>
      </c>
      <c r="Y36" s="53"/>
      <c r="Z36" s="53"/>
      <c r="AA36" s="53"/>
      <c r="AB36" s="52"/>
      <c r="AC36" s="52"/>
      <c r="AD36" s="52"/>
      <c r="AE36" s="36" t="str">
        <f t="shared" si="0"/>
        <v/>
      </c>
      <c r="AF36" s="36"/>
      <c r="AG36" s="36"/>
      <c r="AH36" s="36"/>
      <c r="AI36" s="36" t="str">
        <f>IFERROR(AE36*L22/100,"")</f>
        <v/>
      </c>
      <c r="AJ36" s="36"/>
      <c r="AK36" s="36"/>
      <c r="AL36" s="36"/>
      <c r="AM36" s="13"/>
      <c r="AN36" s="13"/>
      <c r="AO36" s="13"/>
      <c r="AP36" s="13"/>
      <c r="AQ36" s="13"/>
    </row>
    <row r="37" spans="1:43" ht="15" customHeight="1">
      <c r="A37" s="13"/>
      <c r="B37" s="13"/>
      <c r="C37" s="13"/>
      <c r="D37" s="13"/>
      <c r="E37" s="13"/>
      <c r="F37" s="13"/>
      <c r="G37" s="51">
        <v>13</v>
      </c>
      <c r="H37" s="51"/>
      <c r="I37" s="50"/>
      <c r="J37" s="50"/>
      <c r="K37" s="50"/>
      <c r="L37" s="54" t="str">
        <f>IFERROR(VLOOKUP(I37,商品リスト!$A$3:$C$158,2,FALSE),"")</f>
        <v/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3" t="str">
        <f>IFERROR(VLOOKUP(I37,商品リスト!$A$3:$C$158,3,FALSE),"")</f>
        <v/>
      </c>
      <c r="Y37" s="53"/>
      <c r="Z37" s="53"/>
      <c r="AA37" s="53"/>
      <c r="AB37" s="52"/>
      <c r="AC37" s="52"/>
      <c r="AD37" s="52"/>
      <c r="AE37" s="36" t="str">
        <f t="shared" si="0"/>
        <v/>
      </c>
      <c r="AF37" s="36"/>
      <c r="AG37" s="36"/>
      <c r="AH37" s="36"/>
      <c r="AI37" s="36" t="str">
        <f>IFERROR(AE37*L22/100,"")</f>
        <v/>
      </c>
      <c r="AJ37" s="36"/>
      <c r="AK37" s="36"/>
      <c r="AL37" s="36"/>
      <c r="AM37" s="13"/>
      <c r="AN37" s="13"/>
      <c r="AO37" s="13"/>
      <c r="AP37" s="13"/>
      <c r="AQ37" s="13"/>
    </row>
    <row r="38" spans="1:43" ht="15" customHeight="1">
      <c r="A38" s="13"/>
      <c r="B38" s="13"/>
      <c r="C38" s="13"/>
      <c r="D38" s="13"/>
      <c r="E38" s="13"/>
      <c r="F38" s="13"/>
      <c r="G38" s="51">
        <v>14</v>
      </c>
      <c r="H38" s="51"/>
      <c r="I38" s="50"/>
      <c r="J38" s="50"/>
      <c r="K38" s="50"/>
      <c r="L38" s="54" t="str">
        <f>IFERROR(VLOOKUP(I38,商品リスト!$A$3:$C$158,2,FALSE),"")</f>
        <v/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3" t="str">
        <f>IFERROR(VLOOKUP(I38,商品リスト!$A$3:$C$158,3,FALSE),"")</f>
        <v/>
      </c>
      <c r="Y38" s="53"/>
      <c r="Z38" s="53"/>
      <c r="AA38" s="53"/>
      <c r="AB38" s="52"/>
      <c r="AC38" s="52"/>
      <c r="AD38" s="52"/>
      <c r="AE38" s="36" t="str">
        <f t="shared" si="0"/>
        <v/>
      </c>
      <c r="AF38" s="36"/>
      <c r="AG38" s="36"/>
      <c r="AH38" s="36"/>
      <c r="AI38" s="36" t="str">
        <f>IFERROR(AE38*L22/100,"")</f>
        <v/>
      </c>
      <c r="AJ38" s="36"/>
      <c r="AK38" s="36"/>
      <c r="AL38" s="36"/>
      <c r="AM38" s="13"/>
      <c r="AN38" s="13"/>
      <c r="AO38" s="13"/>
      <c r="AP38" s="13"/>
      <c r="AQ38" s="13"/>
    </row>
    <row r="39" spans="1:43" ht="15" customHeight="1">
      <c r="A39" s="13"/>
      <c r="B39" s="13"/>
      <c r="C39" s="13"/>
      <c r="D39" s="13"/>
      <c r="E39" s="13"/>
      <c r="F39" s="13"/>
      <c r="G39" s="51">
        <v>15</v>
      </c>
      <c r="H39" s="51"/>
      <c r="I39" s="50"/>
      <c r="J39" s="50"/>
      <c r="K39" s="50"/>
      <c r="L39" s="54" t="str">
        <f>IFERROR(VLOOKUP(I39,商品リスト!$A$3:$C$158,2,FALSE),"")</f>
        <v/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3" t="str">
        <f>IFERROR(VLOOKUP(I39,商品リスト!$A$3:$C$158,3,FALSE),"")</f>
        <v/>
      </c>
      <c r="Y39" s="53"/>
      <c r="Z39" s="53"/>
      <c r="AA39" s="53"/>
      <c r="AB39" s="52"/>
      <c r="AC39" s="52"/>
      <c r="AD39" s="52"/>
      <c r="AE39" s="36" t="str">
        <f t="shared" si="0"/>
        <v/>
      </c>
      <c r="AF39" s="36"/>
      <c r="AG39" s="36"/>
      <c r="AH39" s="36"/>
      <c r="AI39" s="36" t="str">
        <f>IFERROR(AE39*L22/100,"")</f>
        <v/>
      </c>
      <c r="AJ39" s="36"/>
      <c r="AK39" s="36"/>
      <c r="AL39" s="36"/>
      <c r="AM39" s="13"/>
      <c r="AN39" s="13"/>
      <c r="AO39" s="13"/>
      <c r="AP39" s="13"/>
      <c r="AQ39" s="13"/>
    </row>
    <row r="40" spans="1:43" ht="15" customHeight="1">
      <c r="A40" s="13"/>
      <c r="B40" s="13"/>
      <c r="C40" s="13"/>
      <c r="D40" s="13"/>
      <c r="E40" s="13"/>
      <c r="F40" s="13"/>
      <c r="G40" s="51">
        <v>16</v>
      </c>
      <c r="H40" s="51"/>
      <c r="I40" s="50"/>
      <c r="J40" s="50"/>
      <c r="K40" s="50"/>
      <c r="L40" s="54" t="str">
        <f>IFERROR(VLOOKUP(I40,商品リスト!$A$3:$C$158,2,FALSE),"")</f>
        <v/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3" t="str">
        <f>IFERROR(VLOOKUP(I40,商品リスト!$A$3:$C$158,3,FALSE),"")</f>
        <v/>
      </c>
      <c r="Y40" s="53"/>
      <c r="Z40" s="53"/>
      <c r="AA40" s="53"/>
      <c r="AB40" s="52"/>
      <c r="AC40" s="52"/>
      <c r="AD40" s="52"/>
      <c r="AE40" s="36" t="str">
        <f t="shared" si="0"/>
        <v/>
      </c>
      <c r="AF40" s="36"/>
      <c r="AG40" s="36"/>
      <c r="AH40" s="36"/>
      <c r="AI40" s="36" t="str">
        <f>IFERROR(AE40*L22/100,"")</f>
        <v/>
      </c>
      <c r="AJ40" s="36"/>
      <c r="AK40" s="36"/>
      <c r="AL40" s="36"/>
      <c r="AM40" s="13"/>
      <c r="AN40" s="13"/>
      <c r="AO40" s="13"/>
      <c r="AP40" s="13"/>
      <c r="AQ40" s="13"/>
    </row>
    <row r="41" spans="1:43" ht="15" customHeight="1">
      <c r="A41" s="13"/>
      <c r="B41" s="13"/>
      <c r="C41" s="13"/>
      <c r="D41" s="13"/>
      <c r="E41" s="13"/>
      <c r="F41" s="13"/>
      <c r="G41" s="51">
        <v>17</v>
      </c>
      <c r="H41" s="51"/>
      <c r="I41" s="50"/>
      <c r="J41" s="50"/>
      <c r="K41" s="50"/>
      <c r="L41" s="54" t="str">
        <f>IFERROR(VLOOKUP(I41,商品リスト!$A$3:$C$158,2,FALSE),"")</f>
        <v/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3" t="str">
        <f>IFERROR(VLOOKUP(I41,商品リスト!$A$3:$C$158,3,FALSE),"")</f>
        <v/>
      </c>
      <c r="Y41" s="53"/>
      <c r="Z41" s="53"/>
      <c r="AA41" s="53"/>
      <c r="AB41" s="52"/>
      <c r="AC41" s="52"/>
      <c r="AD41" s="52"/>
      <c r="AE41" s="36" t="str">
        <f t="shared" si="0"/>
        <v/>
      </c>
      <c r="AF41" s="36"/>
      <c r="AG41" s="36"/>
      <c r="AH41" s="36"/>
      <c r="AI41" s="36" t="str">
        <f>IFERROR(AE41*L22/100,"")</f>
        <v/>
      </c>
      <c r="AJ41" s="36"/>
      <c r="AK41" s="36"/>
      <c r="AL41" s="36"/>
      <c r="AM41" s="13"/>
      <c r="AN41" s="13"/>
      <c r="AO41" s="13"/>
      <c r="AP41" s="13"/>
      <c r="AQ41" s="13"/>
    </row>
    <row r="42" spans="1:43" ht="15" customHeight="1">
      <c r="A42" s="13"/>
      <c r="B42" s="13"/>
      <c r="C42" s="13"/>
      <c r="D42" s="13"/>
      <c r="E42" s="13"/>
      <c r="F42" s="13"/>
      <c r="G42" s="51">
        <v>18</v>
      </c>
      <c r="H42" s="51"/>
      <c r="I42" s="50"/>
      <c r="J42" s="50"/>
      <c r="K42" s="50"/>
      <c r="L42" s="54" t="str">
        <f>IFERROR(VLOOKUP(I42,商品リスト!$A$3:$C$158,2,FALSE),"")</f>
        <v/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 t="str">
        <f>IFERROR(VLOOKUP(I42,商品リスト!$A$3:$C$158,3,FALSE),"")</f>
        <v/>
      </c>
      <c r="Y42" s="53"/>
      <c r="Z42" s="53"/>
      <c r="AA42" s="53"/>
      <c r="AB42" s="52"/>
      <c r="AC42" s="52"/>
      <c r="AD42" s="52"/>
      <c r="AE42" s="36" t="str">
        <f t="shared" si="0"/>
        <v/>
      </c>
      <c r="AF42" s="36"/>
      <c r="AG42" s="36"/>
      <c r="AH42" s="36"/>
      <c r="AI42" s="36" t="str">
        <f>IFERROR(AE42*L22/100,"")</f>
        <v/>
      </c>
      <c r="AJ42" s="36"/>
      <c r="AK42" s="36"/>
      <c r="AL42" s="36"/>
      <c r="AM42" s="13"/>
      <c r="AN42" s="13"/>
      <c r="AO42" s="13"/>
      <c r="AP42" s="13"/>
      <c r="AQ42" s="13"/>
    </row>
    <row r="43" spans="1:43" ht="15" customHeight="1">
      <c r="A43" s="13"/>
      <c r="B43" s="13"/>
      <c r="C43" s="13"/>
      <c r="D43" s="13"/>
      <c r="E43" s="13"/>
      <c r="F43" s="13"/>
      <c r="G43" s="51">
        <v>19</v>
      </c>
      <c r="H43" s="51"/>
      <c r="I43" s="50"/>
      <c r="J43" s="50"/>
      <c r="K43" s="50"/>
      <c r="L43" s="54" t="str">
        <f>IFERROR(VLOOKUP(I43,商品リスト!$A$3:$C$158,2,FALSE),"")</f>
        <v/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3" t="str">
        <f>IFERROR(VLOOKUP(I43,商品リスト!$A$3:$C$158,3,FALSE),"")</f>
        <v/>
      </c>
      <c r="Y43" s="53"/>
      <c r="Z43" s="53"/>
      <c r="AA43" s="53"/>
      <c r="AB43" s="52"/>
      <c r="AC43" s="52"/>
      <c r="AD43" s="52"/>
      <c r="AE43" s="36" t="str">
        <f t="shared" si="0"/>
        <v/>
      </c>
      <c r="AF43" s="36"/>
      <c r="AG43" s="36"/>
      <c r="AH43" s="36"/>
      <c r="AI43" s="36" t="str">
        <f>IFERROR(AE43*L22/100,"")</f>
        <v/>
      </c>
      <c r="AJ43" s="36"/>
      <c r="AK43" s="36"/>
      <c r="AL43" s="36"/>
      <c r="AM43" s="13"/>
      <c r="AN43" s="13"/>
      <c r="AO43" s="13"/>
      <c r="AP43" s="13"/>
      <c r="AQ43" s="13"/>
    </row>
    <row r="44" spans="1:43" ht="15" customHeight="1">
      <c r="A44" s="13"/>
      <c r="B44" s="13"/>
      <c r="C44" s="13"/>
      <c r="D44" s="13"/>
      <c r="E44" s="13"/>
      <c r="F44" s="13"/>
      <c r="G44" s="51">
        <v>20</v>
      </c>
      <c r="H44" s="51"/>
      <c r="I44" s="50"/>
      <c r="J44" s="50"/>
      <c r="K44" s="50"/>
      <c r="L44" s="54" t="str">
        <f>IFERROR(VLOOKUP(I44,商品リスト!$A$3:$C$158,2,FALSE),"")</f>
        <v/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3" t="str">
        <f>IFERROR(VLOOKUP(I44,商品リスト!$A$3:$C$158,3,FALSE),"")</f>
        <v/>
      </c>
      <c r="Y44" s="53"/>
      <c r="Z44" s="53"/>
      <c r="AA44" s="53"/>
      <c r="AB44" s="52"/>
      <c r="AC44" s="52"/>
      <c r="AD44" s="52"/>
      <c r="AE44" s="36" t="str">
        <f t="shared" si="0"/>
        <v/>
      </c>
      <c r="AF44" s="36"/>
      <c r="AG44" s="36"/>
      <c r="AH44" s="36"/>
      <c r="AI44" s="36" t="str">
        <f>IFERROR(AE44*L22/100,"")</f>
        <v/>
      </c>
      <c r="AJ44" s="36"/>
      <c r="AK44" s="36"/>
      <c r="AL44" s="36"/>
      <c r="AM44" s="13"/>
      <c r="AN44" s="13"/>
      <c r="AO44" s="13"/>
      <c r="AP44" s="13"/>
      <c r="AQ44" s="13"/>
    </row>
    <row r="45" spans="1:43" ht="15" customHeight="1" thickBot="1">
      <c r="A45" s="13"/>
      <c r="B45" s="13"/>
      <c r="C45" s="13"/>
      <c r="D45" s="13"/>
      <c r="E45" s="13"/>
      <c r="F45" s="1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3"/>
      <c r="X45" s="13"/>
      <c r="Y45" s="13"/>
      <c r="Z45" s="13"/>
      <c r="AA45" s="1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13"/>
      <c r="AN45" s="13"/>
      <c r="AO45" s="13"/>
      <c r="AP45" s="13"/>
      <c r="AQ45" s="13"/>
    </row>
    <row r="46" spans="1:43" ht="20" customHeight="1" thickBo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24"/>
      <c r="X46" s="46" t="s">
        <v>18</v>
      </c>
      <c r="Y46" s="47"/>
      <c r="Z46" s="47"/>
      <c r="AA46" s="47"/>
      <c r="AB46" s="37">
        <f>SUM(AB25:AB44)</f>
        <v>0</v>
      </c>
      <c r="AC46" s="37"/>
      <c r="AD46" s="37"/>
      <c r="AE46" s="37">
        <f>SUM(AE25:AE44)</f>
        <v>0</v>
      </c>
      <c r="AF46" s="37"/>
      <c r="AG46" s="37"/>
      <c r="AH46" s="48"/>
      <c r="AI46" s="37">
        <f>SUM(AI25:AI44)</f>
        <v>0</v>
      </c>
      <c r="AJ46" s="37"/>
      <c r="AK46" s="37"/>
      <c r="AL46" s="38"/>
      <c r="AM46" s="13"/>
      <c r="AN46" s="13"/>
      <c r="AO46" s="13"/>
      <c r="AP46" s="13"/>
      <c r="AQ46" s="13"/>
    </row>
    <row r="47" spans="1:43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s="25" customFormat="1" ht="15" hidden="1" customHeight="1"/>
    <row r="49" s="25" customFormat="1" ht="15" hidden="1" customHeight="1"/>
    <row r="50" s="25" customFormat="1" ht="15" hidden="1" customHeight="1"/>
    <row r="51" ht="15" hidden="1" customHeight="1"/>
  </sheetData>
  <sheetProtection algorithmName="SHA-512" hashValue="aoL1jN1hfW2/klt479vFhGj/C1eQJVZvrEwRoeB0B4UVFp88L9wyGkhfu8xn1FDlaDvFmgX5UhozYOcerxMlIA==" saltValue="0JE3cLdaghAEu0igbhRS8Q==" spinCount="100000" sheet="1" objects="1" formatCells="0" formatColumns="0" formatRows="0" insertColumns="0" insertRows="0" insertHyperlinks="0" deleteColumns="0" deleteRows="0" sort="0" autoFilter="0" pivotTables="0"/>
  <mergeCells count="170">
    <mergeCell ref="G22:K22"/>
    <mergeCell ref="L22:P22"/>
    <mergeCell ref="G11:K11"/>
    <mergeCell ref="L11:O11"/>
    <mergeCell ref="Q11:R11"/>
    <mergeCell ref="T11:U11"/>
    <mergeCell ref="G20:M20"/>
    <mergeCell ref="AE24:AH24"/>
    <mergeCell ref="G25:H25"/>
    <mergeCell ref="AB25:AD25"/>
    <mergeCell ref="AE25:AH25"/>
    <mergeCell ref="X25:AA25"/>
    <mergeCell ref="L25:W25"/>
    <mergeCell ref="G24:H24"/>
    <mergeCell ref="AB24:AD24"/>
    <mergeCell ref="X24:AA24"/>
    <mergeCell ref="L24:W24"/>
    <mergeCell ref="G27:H27"/>
    <mergeCell ref="AB27:AD27"/>
    <mergeCell ref="AE27:AH27"/>
    <mergeCell ref="I27:K27"/>
    <mergeCell ref="X27:AA27"/>
    <mergeCell ref="L27:W27"/>
    <mergeCell ref="G26:H26"/>
    <mergeCell ref="AB26:AD26"/>
    <mergeCell ref="AE26:AH26"/>
    <mergeCell ref="X26:AA26"/>
    <mergeCell ref="L26:W26"/>
    <mergeCell ref="G29:H29"/>
    <mergeCell ref="AB29:AD29"/>
    <mergeCell ref="AE29:AH29"/>
    <mergeCell ref="I29:K29"/>
    <mergeCell ref="X29:AA29"/>
    <mergeCell ref="L29:W29"/>
    <mergeCell ref="G28:H28"/>
    <mergeCell ref="AB28:AD28"/>
    <mergeCell ref="AE28:AH28"/>
    <mergeCell ref="I28:K28"/>
    <mergeCell ref="X28:AA28"/>
    <mergeCell ref="L28:W28"/>
    <mergeCell ref="G31:H31"/>
    <mergeCell ref="AB31:AD31"/>
    <mergeCell ref="AE31:AH31"/>
    <mergeCell ref="I31:K31"/>
    <mergeCell ref="X31:AA31"/>
    <mergeCell ref="L31:W31"/>
    <mergeCell ref="G30:H30"/>
    <mergeCell ref="AB30:AD30"/>
    <mergeCell ref="AE30:AH30"/>
    <mergeCell ref="I30:K30"/>
    <mergeCell ref="X30:AA30"/>
    <mergeCell ref="L30:W30"/>
    <mergeCell ref="G33:H33"/>
    <mergeCell ref="AB33:AD33"/>
    <mergeCell ref="AE33:AH33"/>
    <mergeCell ref="I33:K33"/>
    <mergeCell ref="X33:AA33"/>
    <mergeCell ref="L33:W33"/>
    <mergeCell ref="G32:H32"/>
    <mergeCell ref="AB32:AD32"/>
    <mergeCell ref="AE32:AH32"/>
    <mergeCell ref="I32:K32"/>
    <mergeCell ref="X32:AA32"/>
    <mergeCell ref="L32:W32"/>
    <mergeCell ref="G35:H35"/>
    <mergeCell ref="AB35:AD35"/>
    <mergeCell ref="AE35:AH35"/>
    <mergeCell ref="I35:K35"/>
    <mergeCell ref="X35:AA35"/>
    <mergeCell ref="L35:W35"/>
    <mergeCell ref="G34:H34"/>
    <mergeCell ref="AB34:AD34"/>
    <mergeCell ref="AE34:AH34"/>
    <mergeCell ref="I34:K34"/>
    <mergeCell ref="X34:AA34"/>
    <mergeCell ref="L34:W34"/>
    <mergeCell ref="G37:H37"/>
    <mergeCell ref="AB37:AD37"/>
    <mergeCell ref="AE37:AH37"/>
    <mergeCell ref="I37:K37"/>
    <mergeCell ref="X37:AA37"/>
    <mergeCell ref="L37:W37"/>
    <mergeCell ref="G36:H36"/>
    <mergeCell ref="AB36:AD36"/>
    <mergeCell ref="AE36:AH36"/>
    <mergeCell ref="I36:K36"/>
    <mergeCell ref="X36:AA36"/>
    <mergeCell ref="L36:W36"/>
    <mergeCell ref="G39:H39"/>
    <mergeCell ref="AB39:AD39"/>
    <mergeCell ref="AE39:AH39"/>
    <mergeCell ref="I39:K39"/>
    <mergeCell ref="X39:AA39"/>
    <mergeCell ref="L39:W39"/>
    <mergeCell ref="G38:H38"/>
    <mergeCell ref="AB38:AD38"/>
    <mergeCell ref="AE38:AH38"/>
    <mergeCell ref="I38:K38"/>
    <mergeCell ref="X38:AA38"/>
    <mergeCell ref="L38:W38"/>
    <mergeCell ref="G41:H41"/>
    <mergeCell ref="AB41:AD41"/>
    <mergeCell ref="AE41:AH41"/>
    <mergeCell ref="I41:K41"/>
    <mergeCell ref="X41:AA41"/>
    <mergeCell ref="L41:W41"/>
    <mergeCell ref="G40:H40"/>
    <mergeCell ref="AB40:AD40"/>
    <mergeCell ref="AE40:AH40"/>
    <mergeCell ref="I40:K40"/>
    <mergeCell ref="X40:AA40"/>
    <mergeCell ref="L40:W40"/>
    <mergeCell ref="X46:AA46"/>
    <mergeCell ref="AB46:AD46"/>
    <mergeCell ref="AE46:AH46"/>
    <mergeCell ref="I24:K24"/>
    <mergeCell ref="I25:K25"/>
    <mergeCell ref="I26:K26"/>
    <mergeCell ref="G44:H44"/>
    <mergeCell ref="AB44:AD44"/>
    <mergeCell ref="AE44:AH44"/>
    <mergeCell ref="I44:K44"/>
    <mergeCell ref="X44:AA44"/>
    <mergeCell ref="L44:W44"/>
    <mergeCell ref="G43:H43"/>
    <mergeCell ref="AB43:AD43"/>
    <mergeCell ref="AE43:AH43"/>
    <mergeCell ref="I43:K43"/>
    <mergeCell ref="X43:AA43"/>
    <mergeCell ref="L43:W43"/>
    <mergeCell ref="G42:H42"/>
    <mergeCell ref="AB42:AD42"/>
    <mergeCell ref="AE42:AH42"/>
    <mergeCell ref="I42:K42"/>
    <mergeCell ref="X42:AA42"/>
    <mergeCell ref="L42:W42"/>
    <mergeCell ref="AI41:AL41"/>
    <mergeCell ref="AI24:AL24"/>
    <mergeCell ref="AI25:AL25"/>
    <mergeCell ref="AI26:AL26"/>
    <mergeCell ref="AI27:AL27"/>
    <mergeCell ref="AI28:AL28"/>
    <mergeCell ref="AI29:AL29"/>
    <mergeCell ref="AI30:AL30"/>
    <mergeCell ref="AI31:AL31"/>
    <mergeCell ref="AI32:AL32"/>
    <mergeCell ref="AI42:AL42"/>
    <mergeCell ref="AI43:AL43"/>
    <mergeCell ref="AI44:AL44"/>
    <mergeCell ref="AI46:AL46"/>
    <mergeCell ref="W11:AA11"/>
    <mergeCell ref="AB11:AE11"/>
    <mergeCell ref="AG11:AH11"/>
    <mergeCell ref="AJ11:AK11"/>
    <mergeCell ref="N13:AC13"/>
    <mergeCell ref="O14:AD14"/>
    <mergeCell ref="N15:AD15"/>
    <mergeCell ref="N16:AC16"/>
    <mergeCell ref="N17:AD17"/>
    <mergeCell ref="N18:AD18"/>
    <mergeCell ref="O19:AD19"/>
    <mergeCell ref="N20:AD20"/>
    <mergeCell ref="AI33:AL33"/>
    <mergeCell ref="AI34:AL34"/>
    <mergeCell ref="AI35:AL35"/>
    <mergeCell ref="AI36:AL36"/>
    <mergeCell ref="AI37:AL37"/>
    <mergeCell ref="AI38:AL38"/>
    <mergeCell ref="AI39:AL39"/>
    <mergeCell ref="AI40:AL40"/>
  </mergeCells>
  <phoneticPr fontId="1"/>
  <pageMargins left="0.25" right="0.25" top="0.25" bottom="0.2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A8D3-50DF-0A46-AA69-F8A0A6AD5EB8}">
  <dimension ref="A1:C158"/>
  <sheetViews>
    <sheetView topLeftCell="A15" workbookViewId="0">
      <selection activeCell="E148" sqref="E148"/>
    </sheetView>
  </sheetViews>
  <sheetFormatPr baseColWidth="10" defaultRowHeight="20"/>
  <cols>
    <col min="2" max="2" width="36.42578125" customWidth="1"/>
  </cols>
  <sheetData>
    <row r="1" spans="1:3">
      <c r="A1" s="1" t="s">
        <v>19</v>
      </c>
      <c r="B1" s="2"/>
      <c r="C1" s="2"/>
    </row>
    <row r="2" spans="1:3">
      <c r="A2" s="3" t="s">
        <v>20</v>
      </c>
      <c r="B2" s="3" t="s">
        <v>21</v>
      </c>
      <c r="C2" s="3" t="s">
        <v>22</v>
      </c>
    </row>
    <row r="3" spans="1:3">
      <c r="A3" s="4" t="s">
        <v>23</v>
      </c>
      <c r="B3" s="5" t="s">
        <v>24</v>
      </c>
      <c r="C3" s="6">
        <v>6380</v>
      </c>
    </row>
    <row r="4" spans="1:3">
      <c r="A4" s="4" t="s">
        <v>25</v>
      </c>
      <c r="B4" s="5" t="s">
        <v>26</v>
      </c>
      <c r="C4" s="6">
        <v>6380</v>
      </c>
    </row>
    <row r="5" spans="1:3">
      <c r="A5" s="4" t="s">
        <v>27</v>
      </c>
      <c r="B5" s="5" t="s">
        <v>28</v>
      </c>
      <c r="C5" s="6">
        <v>6380</v>
      </c>
    </row>
    <row r="6" spans="1:3">
      <c r="A6" s="4" t="s">
        <v>29</v>
      </c>
      <c r="B6" s="5" t="s">
        <v>30</v>
      </c>
      <c r="C6" s="6">
        <v>6380</v>
      </c>
    </row>
    <row r="7" spans="1:3">
      <c r="A7" s="4" t="s">
        <v>31</v>
      </c>
      <c r="B7" s="5" t="s">
        <v>32</v>
      </c>
      <c r="C7" s="6">
        <v>6380</v>
      </c>
    </row>
    <row r="8" spans="1:3">
      <c r="A8" s="4" t="s">
        <v>33</v>
      </c>
      <c r="B8" s="5" t="s">
        <v>34</v>
      </c>
      <c r="C8" s="6">
        <v>6380</v>
      </c>
    </row>
    <row r="9" spans="1:3">
      <c r="A9" s="4" t="s">
        <v>35</v>
      </c>
      <c r="B9" s="5" t="s">
        <v>36</v>
      </c>
      <c r="C9" s="6">
        <v>6380</v>
      </c>
    </row>
    <row r="10" spans="1:3">
      <c r="A10" s="4" t="s">
        <v>37</v>
      </c>
      <c r="B10" s="5" t="s">
        <v>38</v>
      </c>
      <c r="C10" s="6">
        <v>6380</v>
      </c>
    </row>
    <row r="11" spans="1:3">
      <c r="A11" s="4" t="s">
        <v>39</v>
      </c>
      <c r="B11" s="5" t="s">
        <v>40</v>
      </c>
      <c r="C11" s="6">
        <v>6380</v>
      </c>
    </row>
    <row r="12" spans="1:3">
      <c r="A12" s="4" t="s">
        <v>41</v>
      </c>
      <c r="B12" s="5" t="s">
        <v>42</v>
      </c>
      <c r="C12" s="6">
        <v>6380</v>
      </c>
    </row>
    <row r="13" spans="1:3">
      <c r="A13" s="4" t="s">
        <v>43</v>
      </c>
      <c r="B13" s="5" t="s">
        <v>44</v>
      </c>
      <c r="C13" s="6">
        <v>6380</v>
      </c>
    </row>
    <row r="14" spans="1:3">
      <c r="A14" s="4" t="s">
        <v>45</v>
      </c>
      <c r="B14" s="5" t="s">
        <v>46</v>
      </c>
      <c r="C14" s="6">
        <v>6380</v>
      </c>
    </row>
    <row r="15" spans="1:3">
      <c r="A15" s="4" t="s">
        <v>47</v>
      </c>
      <c r="B15" s="5" t="s">
        <v>48</v>
      </c>
      <c r="C15" s="6">
        <v>6380</v>
      </c>
    </row>
    <row r="16" spans="1:3">
      <c r="A16" s="4" t="s">
        <v>49</v>
      </c>
      <c r="B16" s="5" t="s">
        <v>50</v>
      </c>
      <c r="C16" s="6">
        <v>6380</v>
      </c>
    </row>
    <row r="17" spans="1:3">
      <c r="A17" s="4" t="s">
        <v>51</v>
      </c>
      <c r="B17" s="5" t="s">
        <v>52</v>
      </c>
      <c r="C17" s="6">
        <v>6380</v>
      </c>
    </row>
    <row r="18" spans="1:3">
      <c r="A18" s="4" t="s">
        <v>53</v>
      </c>
      <c r="B18" s="5" t="s">
        <v>54</v>
      </c>
      <c r="C18" s="6">
        <v>6380</v>
      </c>
    </row>
    <row r="19" spans="1:3">
      <c r="A19" s="4" t="s">
        <v>55</v>
      </c>
      <c r="B19" s="5" t="s">
        <v>56</v>
      </c>
      <c r="C19" s="6">
        <v>6380</v>
      </c>
    </row>
    <row r="20" spans="1:3">
      <c r="A20" s="4" t="s">
        <v>57</v>
      </c>
      <c r="B20" s="5" t="s">
        <v>58</v>
      </c>
      <c r="C20" s="6">
        <v>6380</v>
      </c>
    </row>
    <row r="21" spans="1:3">
      <c r="A21" s="4" t="s">
        <v>59</v>
      </c>
      <c r="B21" s="5" t="s">
        <v>60</v>
      </c>
      <c r="C21" s="6">
        <v>5280</v>
      </c>
    </row>
    <row r="22" spans="1:3">
      <c r="A22" s="4" t="s">
        <v>61</v>
      </c>
      <c r="B22" s="5" t="s">
        <v>62</v>
      </c>
      <c r="C22" s="6">
        <v>5280</v>
      </c>
    </row>
    <row r="23" spans="1:3">
      <c r="A23" s="4" t="s">
        <v>63</v>
      </c>
      <c r="B23" s="5" t="s">
        <v>64</v>
      </c>
      <c r="C23" s="6">
        <v>5280</v>
      </c>
    </row>
    <row r="24" spans="1:3">
      <c r="A24" s="4" t="s">
        <v>65</v>
      </c>
      <c r="B24" s="5" t="s">
        <v>66</v>
      </c>
      <c r="C24" s="6">
        <v>5280</v>
      </c>
    </row>
    <row r="25" spans="1:3">
      <c r="A25" s="4" t="s">
        <v>67</v>
      </c>
      <c r="B25" s="5" t="s">
        <v>68</v>
      </c>
      <c r="C25" s="6">
        <v>5280</v>
      </c>
    </row>
    <row r="26" spans="1:3">
      <c r="A26" s="4" t="s">
        <v>69</v>
      </c>
      <c r="B26" s="5" t="s">
        <v>70</v>
      </c>
      <c r="C26" s="6">
        <v>5280</v>
      </c>
    </row>
    <row r="27" spans="1:3">
      <c r="A27" s="4" t="s">
        <v>71</v>
      </c>
      <c r="B27" s="5" t="s">
        <v>72</v>
      </c>
      <c r="C27" s="6">
        <v>5280</v>
      </c>
    </row>
    <row r="28" spans="1:3">
      <c r="A28" s="4" t="s">
        <v>73</v>
      </c>
      <c r="B28" s="5" t="s">
        <v>74</v>
      </c>
      <c r="C28" s="6">
        <v>5280</v>
      </c>
    </row>
    <row r="29" spans="1:3">
      <c r="A29" s="4" t="s">
        <v>75</v>
      </c>
      <c r="B29" s="5" t="s">
        <v>76</v>
      </c>
      <c r="C29" s="6">
        <v>5280</v>
      </c>
    </row>
    <row r="30" spans="1:3">
      <c r="A30" s="4" t="s">
        <v>77</v>
      </c>
      <c r="B30" s="5" t="s">
        <v>78</v>
      </c>
      <c r="C30" s="6">
        <v>5280</v>
      </c>
    </row>
    <row r="31" spans="1:3">
      <c r="A31" s="4" t="s">
        <v>79</v>
      </c>
      <c r="B31" s="5" t="s">
        <v>80</v>
      </c>
      <c r="C31" s="6">
        <v>5280</v>
      </c>
    </row>
    <row r="32" spans="1:3">
      <c r="A32" s="4" t="s">
        <v>81</v>
      </c>
      <c r="B32" s="5" t="s">
        <v>82</v>
      </c>
      <c r="C32" s="6">
        <v>5280</v>
      </c>
    </row>
    <row r="33" spans="1:3">
      <c r="A33" s="4" t="s">
        <v>83</v>
      </c>
      <c r="B33" s="5" t="s">
        <v>84</v>
      </c>
      <c r="C33" s="6">
        <v>5280</v>
      </c>
    </row>
    <row r="34" spans="1:3">
      <c r="A34" s="4" t="s">
        <v>85</v>
      </c>
      <c r="B34" s="5" t="s">
        <v>86</v>
      </c>
      <c r="C34" s="6">
        <v>5280</v>
      </c>
    </row>
    <row r="35" spans="1:3">
      <c r="A35" s="4" t="s">
        <v>87</v>
      </c>
      <c r="B35" s="5" t="s">
        <v>88</v>
      </c>
      <c r="C35" s="6">
        <v>5280</v>
      </c>
    </row>
    <row r="36" spans="1:3">
      <c r="A36" s="4" t="s">
        <v>89</v>
      </c>
      <c r="B36" s="5" t="s">
        <v>90</v>
      </c>
      <c r="C36" s="6">
        <v>5280</v>
      </c>
    </row>
    <row r="37" spans="1:3">
      <c r="A37" s="4" t="s">
        <v>91</v>
      </c>
      <c r="B37" s="5" t="s">
        <v>92</v>
      </c>
      <c r="C37" s="6">
        <v>5280</v>
      </c>
    </row>
    <row r="38" spans="1:3">
      <c r="A38" s="4" t="s">
        <v>93</v>
      </c>
      <c r="B38" s="5" t="s">
        <v>94</v>
      </c>
      <c r="C38" s="6">
        <v>5280</v>
      </c>
    </row>
    <row r="39" spans="1:3">
      <c r="A39" s="4" t="s">
        <v>95</v>
      </c>
      <c r="B39" s="5" t="s">
        <v>96</v>
      </c>
      <c r="C39" s="6">
        <v>4950</v>
      </c>
    </row>
    <row r="40" spans="1:3">
      <c r="A40" s="4" t="s">
        <v>97</v>
      </c>
      <c r="B40" s="5" t="s">
        <v>98</v>
      </c>
      <c r="C40" s="6">
        <v>4950</v>
      </c>
    </row>
    <row r="41" spans="1:3">
      <c r="A41" s="4" t="s">
        <v>99</v>
      </c>
      <c r="B41" s="5" t="s">
        <v>100</v>
      </c>
      <c r="C41" s="6">
        <v>4950</v>
      </c>
    </row>
    <row r="42" spans="1:3">
      <c r="A42" s="4" t="s">
        <v>101</v>
      </c>
      <c r="B42" s="5" t="s">
        <v>102</v>
      </c>
      <c r="C42" s="6">
        <v>4950</v>
      </c>
    </row>
    <row r="43" spans="1:3">
      <c r="A43" s="4" t="s">
        <v>103</v>
      </c>
      <c r="B43" s="5" t="s">
        <v>104</v>
      </c>
      <c r="C43" s="6">
        <v>4950</v>
      </c>
    </row>
    <row r="44" spans="1:3">
      <c r="A44" s="4" t="s">
        <v>105</v>
      </c>
      <c r="B44" s="5" t="s">
        <v>106</v>
      </c>
      <c r="C44" s="6">
        <v>4950</v>
      </c>
    </row>
    <row r="45" spans="1:3">
      <c r="A45" s="4" t="s">
        <v>107</v>
      </c>
      <c r="B45" s="5" t="s">
        <v>108</v>
      </c>
      <c r="C45" s="6">
        <v>4950</v>
      </c>
    </row>
    <row r="46" spans="1:3">
      <c r="A46" s="4" t="s">
        <v>109</v>
      </c>
      <c r="B46" s="5" t="s">
        <v>110</v>
      </c>
      <c r="C46" s="6">
        <v>4950</v>
      </c>
    </row>
    <row r="47" spans="1:3">
      <c r="A47" s="4" t="s">
        <v>111</v>
      </c>
      <c r="B47" s="5" t="s">
        <v>112</v>
      </c>
      <c r="C47" s="6">
        <v>4950</v>
      </c>
    </row>
    <row r="48" spans="1:3">
      <c r="A48" s="4" t="s">
        <v>113</v>
      </c>
      <c r="B48" s="5" t="s">
        <v>114</v>
      </c>
      <c r="C48" s="6">
        <v>4950</v>
      </c>
    </row>
    <row r="49" spans="1:3">
      <c r="A49" s="4" t="s">
        <v>115</v>
      </c>
      <c r="B49" s="5" t="s">
        <v>116</v>
      </c>
      <c r="C49" s="6">
        <v>4950</v>
      </c>
    </row>
    <row r="50" spans="1:3">
      <c r="A50" s="4" t="s">
        <v>117</v>
      </c>
      <c r="B50" s="5" t="s">
        <v>118</v>
      </c>
      <c r="C50" s="6">
        <v>4950</v>
      </c>
    </row>
    <row r="51" spans="1:3">
      <c r="A51" s="4" t="s">
        <v>119</v>
      </c>
      <c r="B51" s="5" t="s">
        <v>120</v>
      </c>
      <c r="C51" s="6">
        <v>4950</v>
      </c>
    </row>
    <row r="52" spans="1:3">
      <c r="A52" s="4" t="s">
        <v>121</v>
      </c>
      <c r="B52" s="5" t="s">
        <v>122</v>
      </c>
      <c r="C52" s="6">
        <v>4950</v>
      </c>
    </row>
    <row r="53" spans="1:3">
      <c r="A53" s="4" t="s">
        <v>123</v>
      </c>
      <c r="B53" s="5" t="s">
        <v>124</v>
      </c>
      <c r="C53" s="6">
        <v>4950</v>
      </c>
    </row>
    <row r="54" spans="1:3">
      <c r="A54" s="4" t="s">
        <v>125</v>
      </c>
      <c r="B54" s="5" t="s">
        <v>126</v>
      </c>
      <c r="C54" s="6">
        <v>4950</v>
      </c>
    </row>
    <row r="55" spans="1:3">
      <c r="A55" s="4" t="s">
        <v>127</v>
      </c>
      <c r="B55" s="5" t="s">
        <v>128</v>
      </c>
      <c r="C55" s="6">
        <v>4950</v>
      </c>
    </row>
    <row r="56" spans="1:3">
      <c r="A56" s="4" t="s">
        <v>129</v>
      </c>
      <c r="B56" s="5" t="s">
        <v>130</v>
      </c>
      <c r="C56" s="6">
        <v>4950</v>
      </c>
    </row>
    <row r="57" spans="1:3">
      <c r="A57" s="4" t="s">
        <v>131</v>
      </c>
      <c r="B57" s="5" t="s">
        <v>132</v>
      </c>
      <c r="C57" s="6">
        <v>4950</v>
      </c>
    </row>
    <row r="58" spans="1:3">
      <c r="A58" s="4" t="s">
        <v>133</v>
      </c>
      <c r="B58" s="5" t="s">
        <v>134</v>
      </c>
      <c r="C58" s="6">
        <v>4950</v>
      </c>
    </row>
    <row r="59" spans="1:3">
      <c r="A59" s="4" t="s">
        <v>135</v>
      </c>
      <c r="B59" s="5" t="s">
        <v>136</v>
      </c>
      <c r="C59" s="6">
        <v>4950</v>
      </c>
    </row>
    <row r="60" spans="1:3">
      <c r="A60" s="4" t="s">
        <v>137</v>
      </c>
      <c r="B60" s="5" t="s">
        <v>138</v>
      </c>
      <c r="C60" s="6">
        <v>4950</v>
      </c>
    </row>
    <row r="61" spans="1:3">
      <c r="A61" s="4" t="s">
        <v>139</v>
      </c>
      <c r="B61" s="5" t="s">
        <v>140</v>
      </c>
      <c r="C61" s="6">
        <v>4950</v>
      </c>
    </row>
    <row r="62" spans="1:3">
      <c r="A62" s="4" t="s">
        <v>141</v>
      </c>
      <c r="B62" s="5" t="s">
        <v>142</v>
      </c>
      <c r="C62" s="6">
        <v>4950</v>
      </c>
    </row>
    <row r="63" spans="1:3">
      <c r="A63" s="4" t="s">
        <v>143</v>
      </c>
      <c r="B63" s="5" t="s">
        <v>144</v>
      </c>
      <c r="C63" s="6">
        <v>4950</v>
      </c>
    </row>
    <row r="64" spans="1:3">
      <c r="A64" s="4" t="s">
        <v>145</v>
      </c>
      <c r="B64" s="5" t="s">
        <v>146</v>
      </c>
      <c r="C64" s="6">
        <v>4950</v>
      </c>
    </row>
    <row r="65" spans="1:3">
      <c r="A65" s="4" t="s">
        <v>147</v>
      </c>
      <c r="B65" s="5" t="s">
        <v>148</v>
      </c>
      <c r="C65" s="6">
        <v>4950</v>
      </c>
    </row>
    <row r="66" spans="1:3">
      <c r="A66" s="4" t="s">
        <v>149</v>
      </c>
      <c r="B66" s="5" t="s">
        <v>150</v>
      </c>
      <c r="C66" s="6">
        <v>4950</v>
      </c>
    </row>
    <row r="67" spans="1:3">
      <c r="A67" s="4" t="s">
        <v>151</v>
      </c>
      <c r="B67" s="5" t="s">
        <v>152</v>
      </c>
      <c r="C67" s="6">
        <v>4950</v>
      </c>
    </row>
    <row r="68" spans="1:3">
      <c r="A68" s="4" t="s">
        <v>153</v>
      </c>
      <c r="B68" s="5" t="s">
        <v>154</v>
      </c>
      <c r="C68" s="6">
        <v>4950</v>
      </c>
    </row>
    <row r="69" spans="1:3">
      <c r="A69" s="4" t="s">
        <v>155</v>
      </c>
      <c r="B69" s="5" t="s">
        <v>156</v>
      </c>
      <c r="C69" s="6">
        <v>4950</v>
      </c>
    </row>
    <row r="70" spans="1:3">
      <c r="A70" s="4" t="s">
        <v>157</v>
      </c>
      <c r="B70" s="5" t="s">
        <v>158</v>
      </c>
      <c r="C70" s="6">
        <v>4950</v>
      </c>
    </row>
    <row r="71" spans="1:3">
      <c r="A71" s="4" t="s">
        <v>159</v>
      </c>
      <c r="B71" s="5" t="s">
        <v>160</v>
      </c>
      <c r="C71" s="6">
        <v>4950</v>
      </c>
    </row>
    <row r="72" spans="1:3">
      <c r="A72" s="4" t="s">
        <v>161</v>
      </c>
      <c r="B72" s="5" t="s">
        <v>162</v>
      </c>
      <c r="C72" s="6">
        <v>4950</v>
      </c>
    </row>
    <row r="73" spans="1:3">
      <c r="A73" s="4" t="s">
        <v>163</v>
      </c>
      <c r="B73" s="5" t="s">
        <v>164</v>
      </c>
      <c r="C73" s="6">
        <v>4950</v>
      </c>
    </row>
    <row r="74" spans="1:3">
      <c r="A74" s="4" t="s">
        <v>165</v>
      </c>
      <c r="B74" s="5" t="s">
        <v>166</v>
      </c>
      <c r="C74" s="6">
        <v>4950</v>
      </c>
    </row>
    <row r="75" spans="1:3">
      <c r="A75" s="4" t="s">
        <v>167</v>
      </c>
      <c r="B75" s="5" t="s">
        <v>168</v>
      </c>
      <c r="C75" s="6">
        <v>6380</v>
      </c>
    </row>
    <row r="76" spans="1:3">
      <c r="A76" s="4" t="s">
        <v>169</v>
      </c>
      <c r="B76" s="5" t="s">
        <v>170</v>
      </c>
      <c r="C76" s="6">
        <v>6380</v>
      </c>
    </row>
    <row r="77" spans="1:3">
      <c r="A77" s="4" t="s">
        <v>171</v>
      </c>
      <c r="B77" s="5" t="s">
        <v>172</v>
      </c>
      <c r="C77" s="6">
        <v>6380</v>
      </c>
    </row>
    <row r="78" spans="1:3">
      <c r="A78" s="4" t="s">
        <v>173</v>
      </c>
      <c r="B78" s="5" t="s">
        <v>174</v>
      </c>
      <c r="C78" s="6">
        <v>6380</v>
      </c>
    </row>
    <row r="79" spans="1:3">
      <c r="A79" s="4" t="s">
        <v>175</v>
      </c>
      <c r="B79" s="5" t="s">
        <v>176</v>
      </c>
      <c r="C79" s="6">
        <v>6380</v>
      </c>
    </row>
    <row r="80" spans="1:3">
      <c r="A80" s="4" t="s">
        <v>177</v>
      </c>
      <c r="B80" s="5" t="s">
        <v>178</v>
      </c>
      <c r="C80" s="6">
        <v>6380</v>
      </c>
    </row>
    <row r="81" spans="1:3">
      <c r="A81" s="4" t="s">
        <v>179</v>
      </c>
      <c r="B81" s="5" t="s">
        <v>180</v>
      </c>
      <c r="C81" s="6">
        <v>6380</v>
      </c>
    </row>
    <row r="82" spans="1:3">
      <c r="A82" s="4" t="s">
        <v>181</v>
      </c>
      <c r="B82" s="5" t="s">
        <v>182</v>
      </c>
      <c r="C82" s="6">
        <v>6380</v>
      </c>
    </row>
    <row r="83" spans="1:3">
      <c r="A83" s="4" t="s">
        <v>183</v>
      </c>
      <c r="B83" s="5" t="s">
        <v>184</v>
      </c>
      <c r="C83" s="6">
        <v>6380</v>
      </c>
    </row>
    <row r="84" spans="1:3">
      <c r="A84" s="4" t="s">
        <v>185</v>
      </c>
      <c r="B84" s="5" t="s">
        <v>186</v>
      </c>
      <c r="C84" s="6">
        <v>6380</v>
      </c>
    </row>
    <row r="85" spans="1:3">
      <c r="A85" s="4" t="s">
        <v>187</v>
      </c>
      <c r="B85" s="5" t="s">
        <v>188</v>
      </c>
      <c r="C85" s="6">
        <v>6380</v>
      </c>
    </row>
    <row r="86" spans="1:3">
      <c r="A86" s="4" t="s">
        <v>189</v>
      </c>
      <c r="B86" s="5" t="s">
        <v>190</v>
      </c>
      <c r="C86" s="6">
        <v>6380</v>
      </c>
    </row>
    <row r="87" spans="1:3">
      <c r="A87" s="4" t="s">
        <v>191</v>
      </c>
      <c r="B87" s="5" t="s">
        <v>192</v>
      </c>
      <c r="C87" s="6">
        <v>6380</v>
      </c>
    </row>
    <row r="88" spans="1:3">
      <c r="A88" s="4" t="s">
        <v>193</v>
      </c>
      <c r="B88" s="5" t="s">
        <v>194</v>
      </c>
      <c r="C88" s="6">
        <v>6380</v>
      </c>
    </row>
    <row r="89" spans="1:3">
      <c r="A89" s="4" t="s">
        <v>195</v>
      </c>
      <c r="B89" s="5" t="s">
        <v>196</v>
      </c>
      <c r="C89" s="6">
        <v>6380</v>
      </c>
    </row>
    <row r="90" spans="1:3">
      <c r="A90" s="4" t="s">
        <v>197</v>
      </c>
      <c r="B90" s="5" t="s">
        <v>198</v>
      </c>
      <c r="C90" s="6">
        <v>6380</v>
      </c>
    </row>
    <row r="91" spans="1:3">
      <c r="A91" s="4" t="s">
        <v>199</v>
      </c>
      <c r="B91" s="5" t="s">
        <v>200</v>
      </c>
      <c r="C91" s="6">
        <v>6380</v>
      </c>
    </row>
    <row r="92" spans="1:3">
      <c r="A92" s="4" t="s">
        <v>201</v>
      </c>
      <c r="B92" s="5" t="s">
        <v>202</v>
      </c>
      <c r="C92" s="6">
        <v>6380</v>
      </c>
    </row>
    <row r="93" spans="1:3">
      <c r="A93" s="4" t="s">
        <v>203</v>
      </c>
      <c r="B93" s="5" t="s">
        <v>204</v>
      </c>
      <c r="C93" s="6">
        <v>6380</v>
      </c>
    </row>
    <row r="94" spans="1:3">
      <c r="A94" s="4" t="s">
        <v>205</v>
      </c>
      <c r="B94" s="5" t="s">
        <v>206</v>
      </c>
      <c r="C94" s="6">
        <v>6380</v>
      </c>
    </row>
    <row r="95" spans="1:3">
      <c r="A95" s="4" t="s">
        <v>207</v>
      </c>
      <c r="B95" s="5" t="s">
        <v>208</v>
      </c>
      <c r="C95" s="6">
        <v>6380</v>
      </c>
    </row>
    <row r="96" spans="1:3">
      <c r="A96" s="4" t="s">
        <v>209</v>
      </c>
      <c r="B96" s="5" t="s">
        <v>210</v>
      </c>
      <c r="C96" s="6">
        <v>5280</v>
      </c>
    </row>
    <row r="97" spans="1:3">
      <c r="A97" s="4" t="s">
        <v>211</v>
      </c>
      <c r="B97" s="5" t="s">
        <v>212</v>
      </c>
      <c r="C97" s="6">
        <v>5280</v>
      </c>
    </row>
    <row r="98" spans="1:3">
      <c r="A98" s="4" t="s">
        <v>213</v>
      </c>
      <c r="B98" s="5" t="s">
        <v>214</v>
      </c>
      <c r="C98" s="6">
        <v>5280</v>
      </c>
    </row>
    <row r="99" spans="1:3">
      <c r="A99" s="4" t="s">
        <v>215</v>
      </c>
      <c r="B99" s="5" t="s">
        <v>216</v>
      </c>
      <c r="C99" s="6">
        <v>4950</v>
      </c>
    </row>
    <row r="100" spans="1:3">
      <c r="A100" s="4" t="s">
        <v>217</v>
      </c>
      <c r="B100" s="5" t="s">
        <v>218</v>
      </c>
      <c r="C100" s="6">
        <v>4950</v>
      </c>
    </row>
    <row r="101" spans="1:3">
      <c r="A101" s="4" t="s">
        <v>219</v>
      </c>
      <c r="B101" s="5" t="s">
        <v>220</v>
      </c>
      <c r="C101" s="6">
        <v>4950</v>
      </c>
    </row>
    <row r="102" spans="1:3">
      <c r="A102" s="4" t="s">
        <v>221</v>
      </c>
      <c r="B102" s="5" t="s">
        <v>222</v>
      </c>
      <c r="C102" s="6">
        <v>4950</v>
      </c>
    </row>
    <row r="103" spans="1:3">
      <c r="A103" s="4" t="s">
        <v>223</v>
      </c>
      <c r="B103" s="5" t="s">
        <v>224</v>
      </c>
      <c r="C103" s="6">
        <v>4950</v>
      </c>
    </row>
    <row r="104" spans="1:3">
      <c r="A104" s="4" t="s">
        <v>225</v>
      </c>
      <c r="B104" s="5" t="s">
        <v>226</v>
      </c>
      <c r="C104" s="6">
        <v>4950</v>
      </c>
    </row>
    <row r="105" spans="1:3">
      <c r="A105" s="4" t="s">
        <v>227</v>
      </c>
      <c r="B105" s="5" t="s">
        <v>228</v>
      </c>
      <c r="C105" s="6">
        <v>6380</v>
      </c>
    </row>
    <row r="106" spans="1:3">
      <c r="A106" s="4" t="s">
        <v>229</v>
      </c>
      <c r="B106" s="5" t="s">
        <v>230</v>
      </c>
      <c r="C106" s="6">
        <v>6380</v>
      </c>
    </row>
    <row r="107" spans="1:3">
      <c r="A107" s="4" t="s">
        <v>231</v>
      </c>
      <c r="B107" s="5" t="s">
        <v>232</v>
      </c>
      <c r="C107" s="6">
        <v>6380</v>
      </c>
    </row>
    <row r="108" spans="1:3">
      <c r="A108" s="4" t="s">
        <v>233</v>
      </c>
      <c r="B108" s="5" t="s">
        <v>234</v>
      </c>
      <c r="C108" s="6">
        <v>7480</v>
      </c>
    </row>
    <row r="109" spans="1:3">
      <c r="A109" s="4" t="s">
        <v>235</v>
      </c>
      <c r="B109" s="5" t="s">
        <v>236</v>
      </c>
      <c r="C109" s="6">
        <v>7480</v>
      </c>
    </row>
    <row r="110" spans="1:3">
      <c r="A110" s="4" t="s">
        <v>237</v>
      </c>
      <c r="B110" s="5" t="s">
        <v>238</v>
      </c>
      <c r="C110" s="6">
        <v>7480</v>
      </c>
    </row>
    <row r="111" spans="1:3">
      <c r="A111" s="4" t="s">
        <v>239</v>
      </c>
      <c r="B111" s="5" t="s">
        <v>240</v>
      </c>
      <c r="C111" s="6">
        <v>7480</v>
      </c>
    </row>
    <row r="112" spans="1:3">
      <c r="A112" s="4" t="s">
        <v>241</v>
      </c>
      <c r="B112" s="5" t="s">
        <v>242</v>
      </c>
      <c r="C112" s="6">
        <v>7480</v>
      </c>
    </row>
    <row r="113" spans="1:3">
      <c r="A113" s="4" t="s">
        <v>243</v>
      </c>
      <c r="B113" s="5" t="s">
        <v>244</v>
      </c>
      <c r="C113" s="6">
        <v>7480</v>
      </c>
    </row>
    <row r="114" spans="1:3">
      <c r="A114" s="4" t="s">
        <v>245</v>
      </c>
      <c r="B114" s="5" t="s">
        <v>246</v>
      </c>
      <c r="C114" s="6">
        <v>7480</v>
      </c>
    </row>
    <row r="115" spans="1:3">
      <c r="A115" s="4" t="s">
        <v>247</v>
      </c>
      <c r="B115" s="5" t="s">
        <v>248</v>
      </c>
      <c r="C115" s="6">
        <v>7480</v>
      </c>
    </row>
    <row r="116" spans="1:3">
      <c r="A116" s="4" t="s">
        <v>249</v>
      </c>
      <c r="B116" s="5" t="s">
        <v>250</v>
      </c>
      <c r="C116" s="6">
        <v>7480</v>
      </c>
    </row>
    <row r="117" spans="1:3">
      <c r="A117" s="4" t="s">
        <v>251</v>
      </c>
      <c r="B117" s="5" t="s">
        <v>252</v>
      </c>
      <c r="C117" s="6">
        <v>7480</v>
      </c>
    </row>
    <row r="118" spans="1:3">
      <c r="A118" s="4" t="s">
        <v>253</v>
      </c>
      <c r="B118" s="5" t="s">
        <v>254</v>
      </c>
      <c r="C118" s="6">
        <v>7480</v>
      </c>
    </row>
    <row r="119" spans="1:3">
      <c r="A119" s="4" t="s">
        <v>255</v>
      </c>
      <c r="B119" s="5" t="s">
        <v>256</v>
      </c>
      <c r="C119" s="6">
        <v>7480</v>
      </c>
    </row>
    <row r="120" spans="1:3">
      <c r="A120" s="4" t="s">
        <v>257</v>
      </c>
      <c r="B120" s="5" t="s">
        <v>258</v>
      </c>
      <c r="C120" s="6">
        <v>7480</v>
      </c>
    </row>
    <row r="121" spans="1:3">
      <c r="A121" s="4" t="s">
        <v>259</v>
      </c>
      <c r="B121" s="5" t="s">
        <v>260</v>
      </c>
      <c r="C121" s="6">
        <v>7480</v>
      </c>
    </row>
    <row r="122" spans="1:3">
      <c r="A122" s="4" t="s">
        <v>261</v>
      </c>
      <c r="B122" s="5" t="s">
        <v>262</v>
      </c>
      <c r="C122" s="6">
        <v>7480</v>
      </c>
    </row>
    <row r="123" spans="1:3">
      <c r="A123" s="4" t="s">
        <v>263</v>
      </c>
      <c r="B123" s="5" t="s">
        <v>264</v>
      </c>
      <c r="C123" s="6">
        <v>7480</v>
      </c>
    </row>
    <row r="124" spans="1:3">
      <c r="A124" s="4" t="s">
        <v>265</v>
      </c>
      <c r="B124" s="5" t="s">
        <v>266</v>
      </c>
      <c r="C124" s="6">
        <v>7480</v>
      </c>
    </row>
    <row r="125" spans="1:3">
      <c r="A125" s="4" t="s">
        <v>267</v>
      </c>
      <c r="B125" s="5" t="s">
        <v>268</v>
      </c>
      <c r="C125" s="6">
        <v>7480</v>
      </c>
    </row>
    <row r="126" spans="1:3">
      <c r="A126" s="4" t="s">
        <v>269</v>
      </c>
      <c r="B126" s="5" t="s">
        <v>270</v>
      </c>
      <c r="C126" s="6">
        <v>7480</v>
      </c>
    </row>
    <row r="127" spans="1:3">
      <c r="A127" s="4" t="s">
        <v>271</v>
      </c>
      <c r="B127" s="5" t="s">
        <v>272</v>
      </c>
      <c r="C127" s="6">
        <v>7480</v>
      </c>
    </row>
    <row r="128" spans="1:3">
      <c r="A128" s="4" t="s">
        <v>273</v>
      </c>
      <c r="B128" s="5" t="s">
        <v>274</v>
      </c>
      <c r="C128" s="6">
        <v>7480</v>
      </c>
    </row>
    <row r="129" spans="1:3">
      <c r="A129" s="4" t="s">
        <v>275</v>
      </c>
      <c r="B129" s="5" t="s">
        <v>276</v>
      </c>
      <c r="C129" s="6">
        <v>6380</v>
      </c>
    </row>
    <row r="130" spans="1:3">
      <c r="A130" s="4" t="s">
        <v>277</v>
      </c>
      <c r="B130" s="5" t="s">
        <v>278</v>
      </c>
      <c r="C130" s="6">
        <v>6380</v>
      </c>
    </row>
    <row r="131" spans="1:3">
      <c r="A131" s="4" t="s">
        <v>279</v>
      </c>
      <c r="B131" s="5" t="s">
        <v>280</v>
      </c>
      <c r="C131" s="6">
        <v>6380</v>
      </c>
    </row>
    <row r="132" spans="1:3">
      <c r="A132" s="4" t="s">
        <v>281</v>
      </c>
      <c r="B132" s="5" t="s">
        <v>282</v>
      </c>
      <c r="C132" s="6">
        <v>5280</v>
      </c>
    </row>
    <row r="133" spans="1:3">
      <c r="A133" s="4" t="s">
        <v>283</v>
      </c>
      <c r="B133" s="5" t="s">
        <v>284</v>
      </c>
      <c r="C133" s="6">
        <v>5280</v>
      </c>
    </row>
    <row r="134" spans="1:3">
      <c r="A134" s="4" t="s">
        <v>285</v>
      </c>
      <c r="B134" s="5" t="s">
        <v>286</v>
      </c>
      <c r="C134" s="6">
        <v>5280</v>
      </c>
    </row>
    <row r="135" spans="1:3">
      <c r="A135" s="4" t="s">
        <v>287</v>
      </c>
      <c r="B135" s="5" t="s">
        <v>288</v>
      </c>
      <c r="C135" s="6">
        <v>4950</v>
      </c>
    </row>
    <row r="136" spans="1:3">
      <c r="A136" s="4" t="s">
        <v>289</v>
      </c>
      <c r="B136" s="5" t="s">
        <v>290</v>
      </c>
      <c r="C136" s="6">
        <v>4950</v>
      </c>
    </row>
    <row r="137" spans="1:3">
      <c r="A137" s="4" t="s">
        <v>291</v>
      </c>
      <c r="B137" s="5" t="s">
        <v>292</v>
      </c>
      <c r="C137" s="6">
        <v>4950</v>
      </c>
    </row>
    <row r="138" spans="1:3">
      <c r="A138" s="4" t="s">
        <v>293</v>
      </c>
      <c r="B138" s="5" t="s">
        <v>294</v>
      </c>
      <c r="C138" s="6">
        <v>4950</v>
      </c>
    </row>
    <row r="139" spans="1:3">
      <c r="A139" s="4" t="s">
        <v>295</v>
      </c>
      <c r="B139" s="5" t="s">
        <v>296</v>
      </c>
      <c r="C139" s="6">
        <v>4950</v>
      </c>
    </row>
    <row r="140" spans="1:3">
      <c r="A140" s="4" t="s">
        <v>297</v>
      </c>
      <c r="B140" s="5" t="s">
        <v>298</v>
      </c>
      <c r="C140" s="6">
        <v>4950</v>
      </c>
    </row>
    <row r="141" spans="1:3">
      <c r="A141" s="4" t="s">
        <v>299</v>
      </c>
      <c r="B141" s="5" t="s">
        <v>300</v>
      </c>
      <c r="C141" s="6">
        <v>6380</v>
      </c>
    </row>
    <row r="142" spans="1:3">
      <c r="A142" s="4" t="s">
        <v>301</v>
      </c>
      <c r="B142" s="5" t="s">
        <v>302</v>
      </c>
      <c r="C142" s="6">
        <v>6380</v>
      </c>
    </row>
    <row r="143" spans="1:3">
      <c r="A143" s="4" t="s">
        <v>303</v>
      </c>
      <c r="B143" s="5" t="s">
        <v>304</v>
      </c>
      <c r="C143" s="6">
        <v>6380</v>
      </c>
    </row>
    <row r="144" spans="1:3">
      <c r="A144" s="4" t="s">
        <v>305</v>
      </c>
      <c r="B144" s="5" t="s">
        <v>306</v>
      </c>
      <c r="C144" s="6">
        <v>7480</v>
      </c>
    </row>
    <row r="145" spans="1:3">
      <c r="A145" s="4" t="s">
        <v>307</v>
      </c>
      <c r="B145" s="5" t="s">
        <v>308</v>
      </c>
      <c r="C145" s="6">
        <v>7480</v>
      </c>
    </row>
    <row r="146" spans="1:3">
      <c r="A146" s="4" t="s">
        <v>309</v>
      </c>
      <c r="B146" s="5" t="s">
        <v>310</v>
      </c>
      <c r="C146" s="6">
        <v>7480</v>
      </c>
    </row>
    <row r="147" spans="1:3">
      <c r="A147" s="7" t="s">
        <v>17</v>
      </c>
      <c r="B147" s="8" t="s">
        <v>311</v>
      </c>
      <c r="C147" s="9">
        <v>4180</v>
      </c>
    </row>
    <row r="148" spans="1:3">
      <c r="A148" s="7" t="s">
        <v>312</v>
      </c>
      <c r="B148" s="8" t="s">
        <v>313</v>
      </c>
      <c r="C148" s="9">
        <v>4180</v>
      </c>
    </row>
    <row r="149" spans="1:3">
      <c r="A149" s="7" t="s">
        <v>314</v>
      </c>
      <c r="B149" s="8" t="s">
        <v>315</v>
      </c>
      <c r="C149" s="9">
        <v>4180</v>
      </c>
    </row>
    <row r="150" spans="1:3">
      <c r="A150" s="10" t="s">
        <v>316</v>
      </c>
      <c r="B150" s="11" t="s">
        <v>317</v>
      </c>
      <c r="C150" s="9">
        <v>4180</v>
      </c>
    </row>
    <row r="151" spans="1:3">
      <c r="A151" s="4" t="s">
        <v>318</v>
      </c>
      <c r="B151" s="5" t="s">
        <v>319</v>
      </c>
      <c r="C151" s="4"/>
    </row>
    <row r="152" spans="1:3">
      <c r="A152" s="4" t="s">
        <v>320</v>
      </c>
      <c r="B152" s="5" t="s">
        <v>321</v>
      </c>
      <c r="C152" s="4"/>
    </row>
    <row r="153" spans="1:3">
      <c r="A153" s="4" t="s">
        <v>322</v>
      </c>
      <c r="B153" s="5" t="s">
        <v>323</v>
      </c>
      <c r="C153" s="4"/>
    </row>
    <row r="154" spans="1:3">
      <c r="A154" s="4" t="s">
        <v>324</v>
      </c>
      <c r="B154" s="5" t="s">
        <v>325</v>
      </c>
      <c r="C154" s="4"/>
    </row>
    <row r="155" spans="1:3">
      <c r="A155" s="4" t="s">
        <v>326</v>
      </c>
      <c r="B155" s="5" t="s">
        <v>327</v>
      </c>
      <c r="C155" s="4"/>
    </row>
    <row r="156" spans="1:3">
      <c r="A156" s="4" t="s">
        <v>328</v>
      </c>
      <c r="B156" s="5" t="s">
        <v>329</v>
      </c>
      <c r="C156" s="4"/>
    </row>
    <row r="157" spans="1:3">
      <c r="A157" s="4" t="s">
        <v>330</v>
      </c>
      <c r="B157" s="5" t="s">
        <v>331</v>
      </c>
      <c r="C157" s="4"/>
    </row>
    <row r="158" spans="1:3">
      <c r="A158" s="4" t="s">
        <v>332</v>
      </c>
      <c r="B158" s="5" t="s">
        <v>333</v>
      </c>
      <c r="C158" s="4"/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ORDER SHEET</vt:lpstr>
      <vt:lpstr>商品リスト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2021-04-01T14:15:42Z</dcterms:created>
  <dcterms:modified xsi:type="dcterms:W3CDTF">2021-05-05T14:37:19Z</dcterms:modified>
</cp:coreProperties>
</file>